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2.xml" ContentType="application/vnd.openxmlformats-officedocument.drawing+xml"/>
  <Override PartName="/xl/charts/chart12.xml" ContentType="application/vnd.openxmlformats-officedocument.drawingml.chart+xml"/>
  <Override PartName="/xl/drawings/drawing3.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13.xml" ContentType="application/vnd.openxmlformats-officedocument.drawingml.chart+xml"/>
  <Override PartName="/xl/drawings/drawing5.xml" ContentType="application/vnd.openxmlformats-officedocument.drawing+xml"/>
  <Override PartName="/xl/charts/chartEx2.xml" ContentType="application/vnd.ms-office.chartex+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Ex3.xml" ContentType="application/vnd.ms-office.chartex+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8.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drawings/drawing9.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drawings/drawing10.xml" ContentType="application/vnd.openxmlformats-officedocument.drawing+xml"/>
  <Override PartName="/xl/charts/chartEx4.xml" ContentType="application/vnd.ms-office.chartex+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Admin\Desktop\"/>
    </mc:Choice>
  </mc:AlternateContent>
  <xr:revisionPtr revIDLastSave="0" documentId="8_{15D61A5C-AB18-4314-A5EA-35E58D7307C6}" xr6:coauthVersionLast="44" xr6:coauthVersionMax="44" xr10:uidLastSave="{00000000-0000-0000-0000-000000000000}"/>
  <bookViews>
    <workbookView xWindow="-120" yWindow="-120" windowWidth="20730" windowHeight="11160" firstSheet="6" activeTab="10" xr2:uid="{00000000-000D-0000-FFFF-FFFF00000000}"/>
  </bookViews>
  <sheets>
    <sheet name="ChartDataSheet_" sheetId="11" state="hidden" r:id="rId1"/>
    <sheet name="Output" sheetId="10" r:id="rId2"/>
    <sheet name="Week 8 AA Q1" sheetId="1" r:id="rId3"/>
    <sheet name="Week 8 AA Q2" sheetId="2" r:id="rId4"/>
    <sheet name="Week 8 AA Q3" sheetId="3" r:id="rId5"/>
    <sheet name="Week 8 AA Q4" sheetId="4" r:id="rId6"/>
    <sheet name="Week 8 AA Q5" sheetId="5" r:id="rId7"/>
    <sheet name="Week 8 AA Q6" sheetId="6" r:id="rId8"/>
    <sheet name="Week 8 AA Q7" sheetId="7" r:id="rId9"/>
    <sheet name="Week 8 AA Q8" sheetId="8" r:id="rId10"/>
    <sheet name=" Week 8 AA Q9 &amp; Q10" sheetId="9" r:id="rId11"/>
  </sheets>
  <definedNames>
    <definedName name="_xlchart.v1.0" hidden="1">'Week 8 AA Q2'!$A$11</definedName>
    <definedName name="_xlchart.v1.1" hidden="1">'Week 8 AA Q2'!$A$12:$A$19</definedName>
    <definedName name="_xlchart.v1.10" hidden="1">'Week 8 AA Q5'!$B$3</definedName>
    <definedName name="_xlchart.v1.11" hidden="1">'Week 8 AA Q5'!$B$4:$B$13</definedName>
    <definedName name="_xlchart.v1.12" hidden="1">'Week 8 AA Q5'!$C$3</definedName>
    <definedName name="_xlchart.v1.13" hidden="1">'Week 8 AA Q5'!$C$4:$C$13</definedName>
    <definedName name="_xlchart.v1.14" hidden="1">' Week 8 AA Q9 &amp; Q10'!$A$3</definedName>
    <definedName name="_xlchart.v1.15" hidden="1">' Week 8 AA Q9 &amp; Q10'!$A$4:$A$33</definedName>
    <definedName name="_xlchart.v1.16" hidden="1">' Week 8 AA Q9 &amp; Q10'!$B$3</definedName>
    <definedName name="_xlchart.v1.17" hidden="1">' Week 8 AA Q9 &amp; Q10'!$B$4:$B$33</definedName>
    <definedName name="_xlchart.v1.18" hidden="1">' Week 8 AA Q9 &amp; Q10'!$C$3</definedName>
    <definedName name="_xlchart.v1.19" hidden="1">' Week 8 AA Q9 &amp; Q10'!$C$4:$C$33</definedName>
    <definedName name="_xlchart.v1.2" hidden="1">'Week 8 AA Q2'!$B$11</definedName>
    <definedName name="_xlchart.v1.20" hidden="1">' Week 8 AA Q9 &amp; Q10'!$D$3</definedName>
    <definedName name="_xlchart.v1.21" hidden="1">' Week 8 AA Q9 &amp; Q10'!$D$4:$D$33</definedName>
    <definedName name="_xlchart.v1.22" hidden="1">' Week 8 AA Q9 &amp; Q10'!$A$3</definedName>
    <definedName name="_xlchart.v1.23" hidden="1">' Week 8 AA Q9 &amp; Q10'!$A$4:$A$33</definedName>
    <definedName name="_xlchart.v1.24" hidden="1">' Week 8 AA Q9 &amp; Q10'!$B$3</definedName>
    <definedName name="_xlchart.v1.25" hidden="1">' Week 8 AA Q9 &amp; Q10'!$B$4:$B$33</definedName>
    <definedName name="_xlchart.v1.26" hidden="1">' Week 8 AA Q9 &amp; Q10'!$C$3</definedName>
    <definedName name="_xlchart.v1.27" hidden="1">' Week 8 AA Q9 &amp; Q10'!$C$4:$C$33</definedName>
    <definedName name="_xlchart.v1.28" hidden="1">' Week 8 AA Q9 &amp; Q10'!$D$3</definedName>
    <definedName name="_xlchart.v1.29" hidden="1">' Week 8 AA Q9 &amp; Q10'!$D$4:$D$33</definedName>
    <definedName name="_xlchart.v1.3" hidden="1">'Week 8 AA Q2'!$B$12:$B$19</definedName>
    <definedName name="_xlchart.v1.4" hidden="1">'Week 8 AA Q2'!$C$11</definedName>
    <definedName name="_xlchart.v1.5" hidden="1">'Week 8 AA Q2'!$C$12:$C$19</definedName>
    <definedName name="_xlchart.v1.6" hidden="1">'Week 8 AA Q4'!$A$3</definedName>
    <definedName name="_xlchart.v1.7" hidden="1">'Week 8 AA Q4'!$A$4:$A$11</definedName>
    <definedName name="_xlchart.v1.8" hidden="1">'Week 8 AA Q4'!$B$3</definedName>
    <definedName name="_xlchart.v1.9" hidden="1">'Week 8 AA Q4'!$B$4:$B$11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1" i="4" l="1"/>
  <c r="A10" i="4"/>
  <c r="A9" i="4"/>
  <c r="A8" i="4"/>
  <c r="A7" i="4"/>
  <c r="A6" i="4"/>
  <c r="A5" i="4"/>
  <c r="A4" i="4"/>
  <c r="A4" i="3"/>
  <c r="A5" i="3"/>
  <c r="A6" i="3"/>
  <c r="A7" i="3"/>
  <c r="A11" i="3"/>
  <c r="A10" i="3"/>
  <c r="A9" i="3"/>
  <c r="A8" i="3"/>
</calcChain>
</file>

<file path=xl/sharedStrings.xml><?xml version="1.0" encoding="utf-8"?>
<sst xmlns="http://schemas.openxmlformats.org/spreadsheetml/2006/main" count="255" uniqueCount="114">
  <si>
    <t>Scenario:</t>
  </si>
  <si>
    <t xml:space="preserve">The researhers want to know if there is a relationship between the number of </t>
  </si>
  <si>
    <t xml:space="preserve">cars sold and revenues in hopes of developing a predictive model in the near </t>
  </si>
  <si>
    <t xml:space="preserve">future. Below is the number of cars sold and revenue generated for 6 automotive </t>
  </si>
  <si>
    <t>Company</t>
  </si>
  <si>
    <t>Cars (in ten thousands)</t>
  </si>
  <si>
    <t>Revenue (in billions)</t>
  </si>
  <si>
    <t>A</t>
  </si>
  <si>
    <t>B</t>
  </si>
  <si>
    <t>C</t>
  </si>
  <si>
    <t>D</t>
  </si>
  <si>
    <t>E</t>
  </si>
  <si>
    <t>F</t>
  </si>
  <si>
    <t>dealerships. You're expected to create a SCATTERPLOT diagram, then insert a line of</t>
  </si>
  <si>
    <t xml:space="preserve">best fit and the regression equation. </t>
  </si>
  <si>
    <t xml:space="preserve">Please provide your interpretation of results. For example, you might want to describe the direction of </t>
  </si>
  <si>
    <t xml:space="preserve">the relationship between the X and Y variables. You may also want to share your thoughts regarding </t>
  </si>
  <si>
    <t xml:space="preserve">the strength of the relationship. This will be reflected in how closely the data points cluster around the </t>
  </si>
  <si>
    <r>
      <t>line of best fit</t>
    </r>
    <r>
      <rPr>
        <sz val="11"/>
        <color theme="1"/>
        <rFont val="Calibri"/>
        <family val="2"/>
        <scheme val="minor"/>
      </rPr>
      <t xml:space="preserve">. Finally, you would probably want to make reference to the </t>
    </r>
    <r>
      <rPr>
        <i/>
        <sz val="11"/>
        <color theme="1"/>
        <rFont val="Calibri"/>
        <family val="2"/>
        <scheme val="minor"/>
      </rPr>
      <t>r</t>
    </r>
    <r>
      <rPr>
        <i/>
        <vertAlign val="superscript"/>
        <sz val="11"/>
        <color theme="1"/>
        <rFont val="Calibri"/>
        <family val="2"/>
        <scheme val="minor"/>
      </rPr>
      <t>2</t>
    </r>
    <r>
      <rPr>
        <sz val="11"/>
        <color theme="1"/>
        <rFont val="Calibri"/>
        <family val="2"/>
        <scheme val="minor"/>
      </rPr>
      <t>, and narratively interpret</t>
    </r>
  </si>
  <si>
    <t>SCATTERPLOT</t>
  </si>
  <si>
    <t>Sales w/o Posters</t>
  </si>
  <si>
    <t>Sales w/Posters</t>
  </si>
  <si>
    <t xml:space="preserve">You work for the Medical Center's retail division. This division is responsible for managing the  </t>
  </si>
  <si>
    <t xml:space="preserve">sales and rentals of products from the gift shops, cafes, cafetrias,  and medical equipment </t>
  </si>
  <si>
    <t xml:space="preserve"> rentals. You've been asked by the Director to undertake initiatives to boost sales at the gift </t>
  </si>
  <si>
    <t xml:space="preserve">shops. You've worked with the Marketing Department to produce a couple of posters to </t>
  </si>
  <si>
    <t>Gift Shops</t>
  </si>
  <si>
    <t xml:space="preserve">strategically place throughout the system.  You're expected to create a boxplot &amp; whiskers </t>
  </si>
  <si>
    <t>diagram for each scenario (sales without posters &amp; sales with posters).</t>
  </si>
  <si>
    <t xml:space="preserve">diagrams and point out the similarties and differences. You may want to share some relevant descriptive </t>
  </si>
  <si>
    <t xml:space="preserve">statistics about the two groups of data. </t>
  </si>
  <si>
    <t>this rate. You may also want to share some relevant descritpive statistics on the cars and revenues.</t>
  </si>
  <si>
    <t>BOXPLOTS AND WHISKERS</t>
  </si>
  <si>
    <t xml:space="preserve">Please provide your interpretation of the results. For example, you might want to compare the two </t>
  </si>
  <si>
    <t>Sales</t>
  </si>
  <si>
    <t>Advertising Spend</t>
  </si>
  <si>
    <t xml:space="preserve">The researhers want to know if there is a relationship between the pharmaceutical </t>
  </si>
  <si>
    <t xml:space="preserve">sales revenue and the advertising spend. Prior to running a least squares regression, </t>
  </si>
  <si>
    <t xml:space="preserve">regression equation. </t>
  </si>
  <si>
    <r>
      <t xml:space="preserve">you decide to create a SCATTERPLOT diagram, then insert a </t>
    </r>
    <r>
      <rPr>
        <i/>
        <sz val="11"/>
        <color theme="1"/>
        <rFont val="Calibri"/>
        <family val="2"/>
        <scheme val="minor"/>
      </rPr>
      <t>line of best fit</t>
    </r>
    <r>
      <rPr>
        <sz val="11"/>
        <color theme="1"/>
        <rFont val="Calibri"/>
        <family val="2"/>
        <scheme val="minor"/>
      </rPr>
      <t xml:space="preserve"> and the </t>
    </r>
  </si>
  <si>
    <t xml:space="preserve">sales revenue and the advertising spend. You've decided to create a BOXPLOT &amp; </t>
  </si>
  <si>
    <r>
      <t xml:space="preserve">WHISKERS for the </t>
    </r>
    <r>
      <rPr>
        <i/>
        <sz val="11"/>
        <color theme="1"/>
        <rFont val="Calibri"/>
        <family val="2"/>
        <scheme val="minor"/>
      </rPr>
      <t xml:space="preserve">sales revenue </t>
    </r>
    <r>
      <rPr>
        <sz val="11"/>
        <color theme="1"/>
        <rFont val="Calibri"/>
        <family val="2"/>
        <scheme val="minor"/>
      </rPr>
      <t xml:space="preserve">and </t>
    </r>
    <r>
      <rPr>
        <i/>
        <sz val="11"/>
        <color theme="1"/>
        <rFont val="Calibri"/>
        <family val="2"/>
        <scheme val="minor"/>
      </rPr>
      <t xml:space="preserve">advertising spend </t>
    </r>
    <r>
      <rPr>
        <sz val="11"/>
        <color theme="1"/>
        <rFont val="Calibri"/>
        <family val="2"/>
        <scheme val="minor"/>
      </rPr>
      <t xml:space="preserve">data. </t>
    </r>
    <r>
      <rPr>
        <sz val="11"/>
        <color theme="1"/>
        <rFont val="Calibri"/>
        <family val="2"/>
        <scheme val="minor"/>
      </rPr>
      <t xml:space="preserve"> </t>
    </r>
  </si>
  <si>
    <t>BOXPLOT &amp; WHISKERS</t>
  </si>
  <si>
    <t xml:space="preserve">Please provide your interpretation of the results. For example, you might want to  </t>
  </si>
  <si>
    <t xml:space="preserve">compare the two diagrams and point out the similarties and differences. You may want </t>
  </si>
  <si>
    <t xml:space="preserve">to share some relevant descriptive statistics about the two groups of data. </t>
  </si>
  <si>
    <t>Student ID</t>
  </si>
  <si>
    <t xml:space="preserve">You work for the Medical Center's Corporate Education Department. You developed a new  </t>
  </si>
  <si>
    <t xml:space="preserve">leadership program as part of the Center's succession plan. You had your first cohort of </t>
  </si>
  <si>
    <t>managers successfully complete the training program. Each participant completed pre-</t>
  </si>
  <si>
    <t>assessment before starting the classroom instruction and a post-assessment following the</t>
  </si>
  <si>
    <t>completion of the program. You are expected to prepare a BOXPLOT &amp; WHISKER diagram for</t>
  </si>
  <si>
    <t>Score post training</t>
  </si>
  <si>
    <t>Score pre training</t>
  </si>
  <si>
    <t>each group of data (score before training &amp; score post training).</t>
  </si>
  <si>
    <t>Group 1</t>
  </si>
  <si>
    <t>Group 2</t>
  </si>
  <si>
    <r>
      <t xml:space="preserve">You need to create two HISTOGRAMS: one for </t>
    </r>
    <r>
      <rPr>
        <i/>
        <sz val="11"/>
        <color theme="1"/>
        <rFont val="Calibri"/>
        <family val="2"/>
        <scheme val="minor"/>
      </rPr>
      <t xml:space="preserve">Group 1 </t>
    </r>
    <r>
      <rPr>
        <sz val="11"/>
        <color theme="1"/>
        <rFont val="Calibri"/>
        <family val="2"/>
        <scheme val="minor"/>
      </rPr>
      <t xml:space="preserve">and another for </t>
    </r>
    <r>
      <rPr>
        <i/>
        <sz val="11"/>
        <color theme="1"/>
        <rFont val="Calibri"/>
        <family val="2"/>
        <scheme val="minor"/>
      </rPr>
      <t xml:space="preserve">Group 2. </t>
    </r>
    <r>
      <rPr>
        <sz val="11"/>
        <color theme="1"/>
        <rFont val="Calibri"/>
        <family val="2"/>
        <scheme val="minor"/>
      </rPr>
      <t xml:space="preserve">The results reflect </t>
    </r>
    <r>
      <rPr>
        <sz val="11"/>
        <color theme="1"/>
        <rFont val="Calibri"/>
        <family val="2"/>
        <scheme val="minor"/>
      </rPr>
      <t xml:space="preserve">the heaviest single lift between 2 groups of 30 participants as part of a strength building program. </t>
    </r>
  </si>
  <si>
    <t xml:space="preserve">Please provide your interpretation of the results. For example, you might want to compare </t>
  </si>
  <si>
    <t xml:space="preserve">the two histograms and point out the similarties and differences. You may want to share some  </t>
  </si>
  <si>
    <t xml:space="preserve">relevant descriptive statistics about the two groups of data. </t>
  </si>
  <si>
    <t>HISTOGRAM</t>
  </si>
  <si>
    <t>Before Course</t>
  </si>
  <si>
    <t>After Course</t>
  </si>
  <si>
    <t>HISTOGRAMS</t>
  </si>
  <si>
    <t xml:space="preserve">You need to create two histograms: one for the pre-LSAT scores and another for the post-LSAT scores.  </t>
  </si>
  <si>
    <t>BMI Before</t>
  </si>
  <si>
    <t>BMI After</t>
  </si>
  <si>
    <t xml:space="preserve">You need to create two histograms: one for the pre-BMI intervention and another for the post-BMI intervention.  </t>
  </si>
  <si>
    <t>Albemarle</t>
  </si>
  <si>
    <t>Beaufort</t>
  </si>
  <si>
    <t>Catawba</t>
  </si>
  <si>
    <t>Dare</t>
  </si>
  <si>
    <t xml:space="preserve">the two diagrams and point out the similarties and differences. You may want to share some  </t>
  </si>
  <si>
    <t>The CFOs of 4 hospitals in the alliance have agreed to select a random sample of thirty</t>
  </si>
  <si>
    <t xml:space="preserve">discharges and determine the actual costs for the discharges. You're being asked to create </t>
  </si>
  <si>
    <t xml:space="preserve">four boxplots--one for each hospital.  </t>
  </si>
  <si>
    <t xml:space="preserve">the four diagrams and point out the similarties and differences. You may want to share some  </t>
  </si>
  <si>
    <t>BOXPLOTS &amp; WHICKERS</t>
  </si>
  <si>
    <t xml:space="preserve"> </t>
  </si>
  <si>
    <t xml:space="preserve">The scatter plot shows there is positive liner relationship between revenue and cars sold. This implies that as the number of cars sold increase the revenue increases too. The relationship is strong since the points are closely packed together around the line of best fit. The value of r-squared is 0.964 which implies that 96.4% of the revenue is explained by cars sold. From the regression line, a unit increase in the number of cars sold increases revenue by 0.106 billion. </t>
  </si>
  <si>
    <t>Descriptive statistics</t>
  </si>
  <si>
    <t>count</t>
  </si>
  <si>
    <t xml:space="preserve">Gift Shops </t>
  </si>
  <si>
    <t xml:space="preserve">Sales w/o Posters </t>
  </si>
  <si>
    <t xml:space="preserve">Sales w/Posters </t>
  </si>
  <si>
    <t>mean</t>
  </si>
  <si>
    <t>sample standard deviation</t>
  </si>
  <si>
    <t>sample variance</t>
  </si>
  <si>
    <t>minimum</t>
  </si>
  <si>
    <t>maximum</t>
  </si>
  <si>
    <t>range</t>
  </si>
  <si>
    <t>This worksheet contains values required for MegaStat charts.</t>
  </si>
  <si>
    <t>Boxplot  3/3/2020 14:25.55</t>
  </si>
  <si>
    <t>3/3/2020 14:25.55  (3)</t>
  </si>
  <si>
    <t xml:space="preserve">From the analysis the sales without posters recorded the least sales of 150 while that with posters recorded 175. Significantly higher sales where made with posters compared to without posters. The data on sales with posters has an outlier sale of 295. </t>
  </si>
  <si>
    <t xml:space="preserve">There is positive relationship between sales and advertising spending hence as sales increase amount spend on advertising increases too. The relationship is strong since all the points are around the regression line. The value of r-squared is 0.990 which implies that 99% of amount spend on advertising is explained by sales. A unit increase in sales leads to 0.586 increase in advertising cost.  </t>
  </si>
  <si>
    <t xml:space="preserve">The data for sales shows that it has a larger rage compared to that of advertising cost. This implies that the firm spends a lot on sales than on advertising. Minimum amount sales is 26640 while minimum advertising cost is 15984. </t>
  </si>
  <si>
    <t xml:space="preserve">After training the scores increased significantly. The pre training had a minimum score of 40 and maximum score of 90 which increased to 75 and 95 respectively after training. </t>
  </si>
  <si>
    <t>Frequency Distribution - Quantitative</t>
  </si>
  <si>
    <t xml:space="preserve">  lower</t>
  </si>
  <si>
    <t>upper</t>
  </si>
  <si>
    <t>midpoint</t>
  </si>
  <si>
    <t>width</t>
  </si>
  <si>
    <t xml:space="preserve"> frequency</t>
  </si>
  <si>
    <t xml:space="preserve">percent  </t>
  </si>
  <si>
    <t xml:space="preserve">   frequency</t>
  </si>
  <si>
    <t>percent</t>
  </si>
  <si>
    <t>cumulative</t>
  </si>
  <si>
    <t>&lt;</t>
  </si>
  <si>
    <t xml:space="preserve">Group 1 data is relatively normally distributed while group 2 data is positively skewed. Most of participants in group 1 scored between 110 and 140 while those in group 2 most of them scored less than 100.  </t>
  </si>
  <si>
    <t xml:space="preserve">Pre-LSAT scores show that the data is bi-modal while the Post-LSAT is uni-modal. In pre-LSAT the scores are high while in the post the scores are low.  </t>
  </si>
  <si>
    <t xml:space="preserve">In the BMI before data most people were between 24 and 26 while after most were between 25 and 26. The data for BMI Before is positively skewed while that of BMI after is negatively skewed. After BMI intervention the BMI values reduced from from 36 to 31. </t>
  </si>
  <si>
    <t>From the data collected that hospital with the highest cost of discharge is Catawba with a cost of 18847 while the hospital with the lowest discharge cost is Albermarle. However, there are some isolated cases where Beaufort charged a highest cost of 22030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</si>
</sst>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7" formatCode="&quot;$&quot;#,##0.00_);\(&quot;$&quot;#,##0.00\)"/>
    <numFmt numFmtId="44" formatCode="_(&quot;$&quot;* #,##0.00_);_(&quot;$&quot;* \(#,##0.00\);_(&quot;$&quot;* &quot;-&quot;??_);_(@_)"/>
    <numFmt numFmtId="164" formatCode="&quot;$&quot;#,##0.00"/>
    <numFmt numFmtId="165" formatCode="0_);\(0\)"/>
    <numFmt numFmtId="166" formatCode="0\ "/>
    <numFmt numFmtId="167" formatCode="#,##0.00\ ;\-#,##0.00\ "/>
    <numFmt numFmtId="168" formatCode="General\ "/>
    <numFmt numFmtId="169" formatCode="#,##0\ ;\-#,##0\ \ \ "/>
    <numFmt numFmtId="170" formatCode="0\ \ \ "/>
    <numFmt numFmtId="171" formatCode="0.0\ \ \ "/>
    <numFmt numFmtId="172" formatCode=";;;"/>
    <numFmt numFmtId="173" formatCode="#,##0\ ;\-#,##0\ "/>
  </numFmts>
  <fonts count="13" x14ac:knownFonts="1">
    <font>
      <sz val="11"/>
      <color theme="1"/>
      <name val="Calibri"/>
      <family val="2"/>
      <scheme val="minor"/>
    </font>
    <font>
      <sz val="11"/>
      <color theme="1"/>
      <name val="Calibri"/>
      <family val="2"/>
      <scheme val="minor"/>
    </font>
    <font>
      <b/>
      <sz val="11"/>
      <color rgb="FFFF0000"/>
      <name val="Calibri"/>
      <family val="2"/>
      <scheme val="minor"/>
    </font>
    <font>
      <i/>
      <sz val="11"/>
      <color theme="1"/>
      <name val="Calibri"/>
      <family val="2"/>
      <scheme val="minor"/>
    </font>
    <font>
      <i/>
      <vertAlign val="superscript"/>
      <sz val="11"/>
      <color theme="1"/>
      <name val="Calibri"/>
      <family val="2"/>
      <scheme val="minor"/>
    </font>
    <font>
      <b/>
      <sz val="16"/>
      <color theme="1"/>
      <name val="Calibri"/>
      <family val="2"/>
      <scheme val="minor"/>
    </font>
    <font>
      <sz val="10"/>
      <name val="Arial"/>
      <family val="2"/>
    </font>
    <font>
      <sz val="11"/>
      <color theme="1"/>
      <name val="Calibri"/>
      <family val="2"/>
    </font>
    <font>
      <sz val="10"/>
      <color theme="1"/>
      <name val="Arial"/>
      <family val="2"/>
    </font>
    <font>
      <sz val="12"/>
      <color theme="1"/>
      <name val="Arial"/>
      <family val="2"/>
    </font>
    <font>
      <i/>
      <sz val="10"/>
      <color theme="1"/>
      <name val="Arial"/>
      <family val="2"/>
    </font>
    <font>
      <i/>
      <sz val="8"/>
      <color theme="1"/>
      <name val="Arial"/>
      <family val="2"/>
    </font>
    <font>
      <b/>
      <i/>
      <sz val="10"/>
      <color theme="1"/>
      <name val="Arial"/>
      <family val="2"/>
    </font>
  </fonts>
  <fills count="14">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0" tint="-0.14999847407452621"/>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diagonal/>
    </border>
    <border>
      <left/>
      <right/>
      <top style="thin">
        <color indexed="64"/>
      </top>
      <bottom style="hair">
        <color indexed="64"/>
      </bottom>
      <diagonal/>
    </border>
    <border>
      <left/>
      <right/>
      <top/>
      <bottom style="hair">
        <color indexed="64"/>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cellStyleXfs>
  <cellXfs count="107">
    <xf numFmtId="0" fontId="0" fillId="0" borderId="0" xfId="0"/>
    <xf numFmtId="0" fontId="2" fillId="0" borderId="0" xfId="0" applyFont="1"/>
    <xf numFmtId="0" fontId="0" fillId="2" borderId="3" xfId="0" applyFill="1" applyBorder="1" applyAlignment="1">
      <alignment horizontal="center"/>
    </xf>
    <xf numFmtId="0" fontId="0" fillId="2" borderId="4" xfId="0" applyFill="1" applyBorder="1" applyAlignment="1">
      <alignment horizontal="center"/>
    </xf>
    <xf numFmtId="0" fontId="0" fillId="3" borderId="1" xfId="0" applyFill="1" applyBorder="1" applyAlignment="1">
      <alignment vertical="center"/>
    </xf>
    <xf numFmtId="0" fontId="0" fillId="3" borderId="1" xfId="0" applyFill="1" applyBorder="1" applyAlignment="1">
      <alignment horizontal="center" vertical="center" wrapText="1"/>
    </xf>
    <xf numFmtId="0" fontId="0" fillId="5" borderId="3" xfId="0" applyFill="1" applyBorder="1" applyAlignment="1">
      <alignment horizontal="center"/>
    </xf>
    <xf numFmtId="0" fontId="0" fillId="6" borderId="3" xfId="0" applyFill="1" applyBorder="1" applyAlignment="1">
      <alignment horizontal="center"/>
    </xf>
    <xf numFmtId="0" fontId="0" fillId="7" borderId="0" xfId="0" applyFill="1"/>
    <xf numFmtId="0" fontId="0" fillId="0" borderId="0" xfId="0" applyFill="1"/>
    <xf numFmtId="0" fontId="0" fillId="0" borderId="0" xfId="0" applyFill="1" applyAlignment="1">
      <alignment vertical="top"/>
    </xf>
    <xf numFmtId="0" fontId="3" fillId="0" borderId="0" xfId="0" applyFont="1" applyFill="1"/>
    <xf numFmtId="0" fontId="0" fillId="0" borderId="0" xfId="0" applyFont="1" applyFill="1"/>
    <xf numFmtId="0" fontId="0" fillId="3" borderId="1" xfId="0" applyFill="1" applyBorder="1" applyAlignment="1">
      <alignment horizontal="center" wrapText="1"/>
    </xf>
    <xf numFmtId="0" fontId="0" fillId="12" borderId="3" xfId="0" applyFill="1" applyBorder="1" applyAlignment="1">
      <alignment horizontal="center"/>
    </xf>
    <xf numFmtId="0" fontId="0" fillId="12" borderId="4" xfId="0" applyFill="1" applyBorder="1" applyAlignment="1">
      <alignment horizontal="center"/>
    </xf>
    <xf numFmtId="0" fontId="0" fillId="3" borderId="1" xfId="0" applyFill="1" applyBorder="1" applyAlignment="1">
      <alignment horizontal="center"/>
    </xf>
    <xf numFmtId="0" fontId="6" fillId="8" borderId="1" xfId="0" applyFont="1" applyFill="1" applyBorder="1" applyAlignment="1">
      <alignment horizontal="center"/>
    </xf>
    <xf numFmtId="164" fontId="0" fillId="4" borderId="3" xfId="0" applyNumberFormat="1" applyFill="1" applyBorder="1" applyAlignment="1">
      <alignment horizontal="center"/>
    </xf>
    <xf numFmtId="164" fontId="0" fillId="4" borderId="4" xfId="0" applyNumberFormat="1" applyFill="1" applyBorder="1" applyAlignment="1">
      <alignment horizontal="center"/>
    </xf>
    <xf numFmtId="0" fontId="0" fillId="3" borderId="1" xfId="0" applyFill="1" applyBorder="1" applyAlignment="1">
      <alignment horizontal="center" vertical="center"/>
    </xf>
    <xf numFmtId="0" fontId="0" fillId="3" borderId="1" xfId="0" applyFill="1" applyBorder="1" applyAlignment="1">
      <alignment horizontal="center" vertical="top"/>
    </xf>
    <xf numFmtId="0" fontId="0" fillId="9" borderId="2" xfId="1" applyNumberFormat="1" applyFont="1" applyFill="1" applyBorder="1" applyAlignment="1">
      <alignment horizontal="center"/>
    </xf>
    <xf numFmtId="0" fontId="0" fillId="2" borderId="2" xfId="1" applyNumberFormat="1" applyFont="1" applyFill="1" applyBorder="1" applyAlignment="1">
      <alignment horizontal="center"/>
    </xf>
    <xf numFmtId="0" fontId="0" fillId="9" borderId="3" xfId="1" applyNumberFormat="1" applyFont="1" applyFill="1" applyBorder="1" applyAlignment="1">
      <alignment horizontal="center"/>
    </xf>
    <xf numFmtId="0" fontId="0" fillId="2" borderId="3" xfId="1" applyNumberFormat="1" applyFont="1" applyFill="1" applyBorder="1" applyAlignment="1">
      <alignment horizontal="center"/>
    </xf>
    <xf numFmtId="0" fontId="0" fillId="9" borderId="3" xfId="0" applyFill="1" applyBorder="1" applyAlignment="1">
      <alignment horizontal="center"/>
    </xf>
    <xf numFmtId="0" fontId="0" fillId="9" borderId="4" xfId="0" applyFill="1" applyBorder="1" applyAlignment="1">
      <alignment horizontal="center"/>
    </xf>
    <xf numFmtId="0" fontId="0" fillId="2" borderId="4" xfId="1" applyNumberFormat="1" applyFont="1" applyFill="1" applyBorder="1" applyAlignment="1">
      <alignment horizontal="center"/>
    </xf>
    <xf numFmtId="165" fontId="0" fillId="3" borderId="1" xfId="1" applyNumberFormat="1" applyFont="1" applyFill="1" applyBorder="1" applyAlignment="1">
      <alignment horizontal="center" vertical="top" wrapText="1"/>
    </xf>
    <xf numFmtId="165" fontId="0" fillId="9" borderId="2" xfId="1" applyNumberFormat="1" applyFont="1" applyFill="1" applyBorder="1" applyAlignment="1">
      <alignment horizontal="center"/>
    </xf>
    <xf numFmtId="165" fontId="0" fillId="2" borderId="2" xfId="1" applyNumberFormat="1" applyFont="1" applyFill="1" applyBorder="1" applyAlignment="1">
      <alignment horizontal="center"/>
    </xf>
    <xf numFmtId="165" fontId="0" fillId="9" borderId="3" xfId="1" applyNumberFormat="1" applyFont="1" applyFill="1" applyBorder="1" applyAlignment="1">
      <alignment horizontal="center"/>
    </xf>
    <xf numFmtId="165" fontId="0" fillId="2" borderId="3" xfId="1" applyNumberFormat="1" applyFont="1" applyFill="1" applyBorder="1" applyAlignment="1">
      <alignment horizontal="center"/>
    </xf>
    <xf numFmtId="165" fontId="0" fillId="9" borderId="4" xfId="1" applyNumberFormat="1" applyFont="1" applyFill="1" applyBorder="1" applyAlignment="1">
      <alignment horizontal="center"/>
    </xf>
    <xf numFmtId="165" fontId="0" fillId="2" borderId="4" xfId="1" applyNumberFormat="1" applyFont="1" applyFill="1" applyBorder="1" applyAlignment="1">
      <alignment horizontal="center"/>
    </xf>
    <xf numFmtId="0" fontId="0" fillId="0" borderId="0" xfId="0" applyFill="1" applyBorder="1" applyAlignment="1">
      <alignment vertical="top" wrapText="1"/>
    </xf>
    <xf numFmtId="0" fontId="7" fillId="8" borderId="1" xfId="2" applyFill="1" applyBorder="1" applyAlignment="1">
      <alignment horizontal="center" vertical="center"/>
    </xf>
    <xf numFmtId="0" fontId="7" fillId="10" borderId="2" xfId="2" applyFill="1" applyBorder="1" applyAlignment="1">
      <alignment horizontal="center" vertical="center"/>
    </xf>
    <xf numFmtId="0" fontId="7" fillId="11" borderId="2" xfId="2" applyFill="1" applyBorder="1" applyAlignment="1">
      <alignment horizontal="center" vertical="center"/>
    </xf>
    <xf numFmtId="0" fontId="7" fillId="10" borderId="3" xfId="2" applyFill="1" applyBorder="1" applyAlignment="1">
      <alignment horizontal="center" vertical="center"/>
    </xf>
    <xf numFmtId="0" fontId="7" fillId="11" borderId="3" xfId="2" applyFill="1" applyBorder="1" applyAlignment="1">
      <alignment horizontal="center" vertical="center"/>
    </xf>
    <xf numFmtId="0" fontId="7" fillId="10" borderId="4" xfId="2" applyFill="1" applyBorder="1" applyAlignment="1">
      <alignment horizontal="center" vertical="center"/>
    </xf>
    <xf numFmtId="0" fontId="7" fillId="11" borderId="4" xfId="2" applyFill="1" applyBorder="1" applyAlignment="1">
      <alignment horizontal="center" vertical="center"/>
    </xf>
    <xf numFmtId="0" fontId="0" fillId="0" borderId="0" xfId="0" applyFill="1" applyBorder="1" applyAlignment="1">
      <alignment horizontal="left" vertical="top" wrapText="1"/>
    </xf>
    <xf numFmtId="0" fontId="0" fillId="7" borderId="5" xfId="0" applyFill="1" applyBorder="1"/>
    <xf numFmtId="0" fontId="0" fillId="7" borderId="6" xfId="0" applyFill="1" applyBorder="1"/>
    <xf numFmtId="0" fontId="0" fillId="7" borderId="7" xfId="0" applyFill="1" applyBorder="1"/>
    <xf numFmtId="0" fontId="0" fillId="7" borderId="14" xfId="0" applyFill="1" applyBorder="1"/>
    <xf numFmtId="0" fontId="0" fillId="7" borderId="0" xfId="0" applyFill="1" applyBorder="1"/>
    <xf numFmtId="0" fontId="0" fillId="7" borderId="15" xfId="0" applyFill="1" applyBorder="1"/>
    <xf numFmtId="0" fontId="0" fillId="7" borderId="8" xfId="0" applyFill="1" applyBorder="1"/>
    <xf numFmtId="0" fontId="0" fillId="7" borderId="9" xfId="0" applyFill="1" applyBorder="1"/>
    <xf numFmtId="0" fontId="0" fillId="7" borderId="10" xfId="0" applyFill="1" applyBorder="1"/>
    <xf numFmtId="0" fontId="0" fillId="8" borderId="1" xfId="0" applyFill="1" applyBorder="1" applyAlignment="1">
      <alignment horizontal="center"/>
    </xf>
    <xf numFmtId="7" fontId="0" fillId="13" borderId="3" xfId="0" applyNumberFormat="1" applyFill="1" applyBorder="1" applyAlignment="1">
      <alignment horizontal="center"/>
    </xf>
    <xf numFmtId="7" fontId="0" fillId="13" borderId="4" xfId="0" applyNumberFormat="1" applyFill="1" applyBorder="1" applyAlignment="1">
      <alignment horizontal="center"/>
    </xf>
    <xf numFmtId="7" fontId="0" fillId="2" borderId="3" xfId="0" applyNumberFormat="1" applyFill="1" applyBorder="1" applyAlignment="1">
      <alignment horizontal="center"/>
    </xf>
    <xf numFmtId="7" fontId="0" fillId="2" borderId="4" xfId="0" applyNumberFormat="1" applyFill="1" applyBorder="1" applyAlignment="1">
      <alignment horizontal="center"/>
    </xf>
    <xf numFmtId="7" fontId="0" fillId="12" borderId="3" xfId="0" applyNumberFormat="1" applyFill="1" applyBorder="1" applyAlignment="1">
      <alignment horizontal="center"/>
    </xf>
    <xf numFmtId="7" fontId="0" fillId="12" borderId="4" xfId="0" applyNumberFormat="1" applyFill="1" applyBorder="1" applyAlignment="1">
      <alignment horizontal="center"/>
    </xf>
    <xf numFmtId="7" fontId="0" fillId="6" borderId="3" xfId="0" applyNumberFormat="1" applyFill="1" applyBorder="1" applyAlignment="1">
      <alignment horizontal="center"/>
    </xf>
    <xf numFmtId="7" fontId="0" fillId="6" borderId="4" xfId="0" applyNumberFormat="1" applyFill="1" applyBorder="1" applyAlignment="1">
      <alignment horizontal="center"/>
    </xf>
    <xf numFmtId="0" fontId="5" fillId="0" borderId="0" xfId="0" applyFont="1" applyAlignment="1">
      <alignment horizontal="center"/>
    </xf>
    <xf numFmtId="0" fontId="0" fillId="7" borderId="5" xfId="0" applyFill="1" applyBorder="1" applyAlignment="1">
      <alignment horizontal="left" vertical="top" wrapText="1"/>
    </xf>
    <xf numFmtId="0" fontId="0" fillId="7" borderId="6" xfId="0" applyFill="1" applyBorder="1" applyAlignment="1">
      <alignment horizontal="left" vertical="top" wrapText="1"/>
    </xf>
    <xf numFmtId="0" fontId="0" fillId="7" borderId="7" xfId="0" applyFill="1" applyBorder="1" applyAlignment="1">
      <alignment horizontal="left" vertical="top" wrapText="1"/>
    </xf>
    <xf numFmtId="0" fontId="0" fillId="7" borderId="14" xfId="0" applyFill="1" applyBorder="1" applyAlignment="1">
      <alignment horizontal="left" vertical="top" wrapText="1"/>
    </xf>
    <xf numFmtId="0" fontId="0" fillId="7" borderId="0" xfId="0" applyFill="1" applyBorder="1" applyAlignment="1">
      <alignment horizontal="left" vertical="top" wrapText="1"/>
    </xf>
    <xf numFmtId="0" fontId="0" fillId="7" borderId="15" xfId="0" applyFill="1" applyBorder="1" applyAlignment="1">
      <alignment horizontal="left" vertical="top" wrapText="1"/>
    </xf>
    <xf numFmtId="0" fontId="0" fillId="7" borderId="8" xfId="0" applyFill="1" applyBorder="1" applyAlignment="1">
      <alignment horizontal="left" vertical="top" wrapText="1"/>
    </xf>
    <xf numFmtId="0" fontId="0" fillId="7" borderId="9" xfId="0" applyFill="1" applyBorder="1" applyAlignment="1">
      <alignment horizontal="left" vertical="top" wrapText="1"/>
    </xf>
    <xf numFmtId="0" fontId="0" fillId="7" borderId="10" xfId="0" applyFill="1" applyBorder="1" applyAlignment="1">
      <alignment horizontal="left" vertical="top" wrapText="1"/>
    </xf>
    <xf numFmtId="0" fontId="0" fillId="7" borderId="11" xfId="0" applyFill="1" applyBorder="1" applyAlignment="1">
      <alignment horizontal="left" vertical="top" wrapText="1"/>
    </xf>
    <xf numFmtId="0" fontId="0" fillId="7" borderId="12" xfId="0" applyFill="1" applyBorder="1" applyAlignment="1">
      <alignment horizontal="left" vertical="top" wrapText="1"/>
    </xf>
    <xf numFmtId="0" fontId="0" fillId="7" borderId="13" xfId="0" applyFill="1" applyBorder="1" applyAlignment="1">
      <alignment horizontal="left" vertical="top" wrapText="1"/>
    </xf>
    <xf numFmtId="0" fontId="8" fillId="0" borderId="0" xfId="0" applyFont="1"/>
    <xf numFmtId="0" fontId="0" fillId="6" borderId="0" xfId="0" applyFill="1" applyAlignment="1">
      <alignment horizontal="left" vertical="top" wrapText="1"/>
    </xf>
    <xf numFmtId="0" fontId="8" fillId="0" borderId="16" xfId="0" applyFont="1" applyBorder="1"/>
    <xf numFmtId="0" fontId="9" fillId="0" borderId="0" xfId="0" applyFont="1"/>
    <xf numFmtId="0" fontId="10" fillId="0" borderId="18" xfId="0" applyFont="1" applyBorder="1" applyAlignment="1">
      <alignment horizontal="right"/>
    </xf>
    <xf numFmtId="166" fontId="8" fillId="0" borderId="0" xfId="0" applyNumberFormat="1" applyFont="1"/>
    <xf numFmtId="167" fontId="8" fillId="0" borderId="0" xfId="0" applyNumberFormat="1" applyFont="1"/>
    <xf numFmtId="168" fontId="8" fillId="0" borderId="0" xfId="0" applyNumberFormat="1" applyFont="1"/>
    <xf numFmtId="169" fontId="10" fillId="0" borderId="17" xfId="0" applyNumberFormat="1" applyFont="1" applyBorder="1" applyAlignment="1">
      <alignment horizontal="right"/>
    </xf>
    <xf numFmtId="169" fontId="11" fillId="0" borderId="19" xfId="0" applyNumberFormat="1" applyFont="1" applyBorder="1" applyAlignment="1">
      <alignment horizontal="right"/>
    </xf>
    <xf numFmtId="169" fontId="10" fillId="0" borderId="19" xfId="0" applyNumberFormat="1" applyFont="1" applyBorder="1" applyAlignment="1">
      <alignment horizontal="right"/>
    </xf>
    <xf numFmtId="169" fontId="8" fillId="0" borderId="0" xfId="0" applyNumberFormat="1" applyFont="1" applyAlignment="1">
      <alignment horizontal="right"/>
    </xf>
    <xf numFmtId="169" fontId="8" fillId="0" borderId="0" xfId="0" applyNumberFormat="1" applyFont="1"/>
    <xf numFmtId="170" fontId="10" fillId="0" borderId="17" xfId="0" applyNumberFormat="1" applyFont="1" applyBorder="1" applyAlignment="1">
      <alignment horizontal="right"/>
    </xf>
    <xf numFmtId="170" fontId="10" fillId="0" borderId="19" xfId="0" applyNumberFormat="1" applyFont="1" applyBorder="1" applyAlignment="1">
      <alignment horizontal="right"/>
    </xf>
    <xf numFmtId="170" fontId="8" fillId="0" borderId="0" xfId="0" applyNumberFormat="1" applyFont="1"/>
    <xf numFmtId="171" fontId="10" fillId="0" borderId="17" xfId="0" applyNumberFormat="1" applyFont="1" applyBorder="1" applyAlignment="1">
      <alignment horizontal="right"/>
    </xf>
    <xf numFmtId="171" fontId="10" fillId="0" borderId="19" xfId="0" applyNumberFormat="1" applyFont="1" applyBorder="1" applyAlignment="1">
      <alignment horizontal="right"/>
    </xf>
    <xf numFmtId="171" fontId="8" fillId="0" borderId="0" xfId="0" applyNumberFormat="1" applyFont="1"/>
    <xf numFmtId="170" fontId="10" fillId="0" borderId="20" xfId="0" applyNumberFormat="1" applyFont="1" applyBorder="1" applyAlignment="1">
      <alignment horizontal="centerContinuous"/>
    </xf>
    <xf numFmtId="171" fontId="10" fillId="0" borderId="20" xfId="0" applyNumberFormat="1" applyFont="1" applyBorder="1" applyAlignment="1">
      <alignment horizontal="centerContinuous"/>
    </xf>
    <xf numFmtId="169" fontId="8" fillId="0" borderId="16" xfId="0" applyNumberFormat="1" applyFont="1" applyBorder="1" applyAlignment="1">
      <alignment horizontal="right"/>
    </xf>
    <xf numFmtId="169" fontId="8" fillId="0" borderId="16" xfId="0" applyNumberFormat="1" applyFont="1" applyBorder="1"/>
    <xf numFmtId="170" fontId="8" fillId="0" borderId="16" xfId="0" applyNumberFormat="1" applyFont="1" applyBorder="1"/>
    <xf numFmtId="171" fontId="8" fillId="0" borderId="16" xfId="0" applyNumberFormat="1" applyFont="1" applyBorder="1"/>
    <xf numFmtId="172" fontId="8" fillId="0" borderId="0" xfId="0" applyNumberFormat="1" applyFont="1" applyAlignment="1">
      <alignment horizontal="right"/>
    </xf>
    <xf numFmtId="172" fontId="8" fillId="0" borderId="0" xfId="0" applyNumberFormat="1" applyFont="1"/>
    <xf numFmtId="169" fontId="12" fillId="0" borderId="17" xfId="0" quotePrefix="1" applyNumberFormat="1" applyFont="1" applyBorder="1" applyAlignment="1">
      <alignment horizontal="center"/>
    </xf>
    <xf numFmtId="173" fontId="8" fillId="0" borderId="0" xfId="0" quotePrefix="1" applyNumberFormat="1" applyFont="1" applyAlignment="1">
      <alignment horizontal="right"/>
    </xf>
    <xf numFmtId="173" fontId="8" fillId="0" borderId="16" xfId="0" quotePrefix="1" applyNumberFormat="1" applyFont="1" applyBorder="1" applyAlignment="1">
      <alignment horizontal="right"/>
    </xf>
    <xf numFmtId="0" fontId="5" fillId="0" borderId="0" xfId="0" applyFont="1" applyAlignment="1">
      <alignment horizontal="left" vertical="top"/>
    </xf>
  </cellXfs>
  <cellStyles count="3">
    <cellStyle name="Currency" xfId="1" builtinId="4"/>
    <cellStyle name="Normal" xfId="0" builtinId="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Relationship between number of cars sold and revenues </a:t>
            </a:r>
          </a:p>
        </c:rich>
      </c:tx>
      <c:overlay val="0"/>
    </c:title>
    <c:autoTitleDeleted val="0"/>
    <c:plotArea>
      <c:layout/>
      <c:scatterChart>
        <c:scatterStyle val="lineMarker"/>
        <c:varyColors val="0"/>
        <c:ser>
          <c:idx val="0"/>
          <c:order val="0"/>
          <c:spPr>
            <a:ln w="19050">
              <a:noFill/>
            </a:ln>
          </c:spPr>
          <c:marker>
            <c:symbol val="diamond"/>
            <c:size val="5"/>
            <c:spPr>
              <a:solidFill>
                <a:srgbClr val="000000"/>
              </a:solidFill>
              <a:ln w="6350">
                <a:noFill/>
              </a:ln>
            </c:spPr>
          </c:marker>
          <c:trendline>
            <c:spPr>
              <a:ln w="3175"/>
            </c:spPr>
            <c:trendlineType val="linear"/>
            <c:dispRSqr val="1"/>
            <c:dispEq val="1"/>
            <c:trendlineLbl>
              <c:layout>
                <c:manualLayout>
                  <c:x val="0.15011164649194969"/>
                  <c:y val="0.46141138607674043"/>
                </c:manualLayout>
              </c:layout>
              <c:numFmt formatCode="#,##0.000\ ;\-#,##0.000\ " sourceLinked="0"/>
              <c:txPr>
                <a:bodyPr/>
                <a:lstStyle/>
                <a:p>
                  <a:pPr>
                    <a:defRPr sz="1000" b="0" i="0" baseline="0">
                      <a:latin typeface="Arial"/>
                      <a:ea typeface="Arial"/>
                      <a:cs typeface="Arial"/>
                    </a:defRPr>
                  </a:pPr>
                  <a:endParaRPr lang="en-US"/>
                </a:p>
              </c:txPr>
            </c:trendlineLbl>
          </c:trendline>
          <c:xVal>
            <c:numRef>
              <c:f>'Week 8 AA Q1'!$B$11:$B$16</c:f>
              <c:numCache>
                <c:formatCode>General</c:formatCode>
                <c:ptCount val="6"/>
                <c:pt idx="0">
                  <c:v>63</c:v>
                </c:pt>
                <c:pt idx="1">
                  <c:v>29</c:v>
                </c:pt>
                <c:pt idx="2">
                  <c:v>20.8</c:v>
                </c:pt>
                <c:pt idx="3">
                  <c:v>19.100000000000001</c:v>
                </c:pt>
                <c:pt idx="4">
                  <c:v>13.4</c:v>
                </c:pt>
                <c:pt idx="5">
                  <c:v>8.5</c:v>
                </c:pt>
              </c:numCache>
            </c:numRef>
          </c:xVal>
          <c:yVal>
            <c:numRef>
              <c:f>'Week 8 AA Q1'!$C$11:$C$16</c:f>
              <c:numCache>
                <c:formatCode>General</c:formatCode>
                <c:ptCount val="6"/>
                <c:pt idx="0">
                  <c:v>7</c:v>
                </c:pt>
                <c:pt idx="1">
                  <c:v>3.9</c:v>
                </c:pt>
                <c:pt idx="2">
                  <c:v>2.1</c:v>
                </c:pt>
                <c:pt idx="3">
                  <c:v>2.8</c:v>
                </c:pt>
                <c:pt idx="4">
                  <c:v>1.4</c:v>
                </c:pt>
                <c:pt idx="5">
                  <c:v>1.5</c:v>
                </c:pt>
              </c:numCache>
            </c:numRef>
          </c:yVal>
          <c:smooth val="0"/>
          <c:extLst>
            <c:ext xmlns:c16="http://schemas.microsoft.com/office/drawing/2014/chart" uri="{C3380CC4-5D6E-409C-BE32-E72D297353CC}">
              <c16:uniqueId val="{00000000-BA37-4ABB-9282-9EFA78C3BE34}"/>
            </c:ext>
          </c:extLst>
        </c:ser>
        <c:dLbls>
          <c:showLegendKey val="0"/>
          <c:showVal val="0"/>
          <c:showCatName val="0"/>
          <c:showSerName val="0"/>
          <c:showPercent val="0"/>
          <c:showBubbleSize val="0"/>
        </c:dLbls>
        <c:axId val="442427872"/>
        <c:axId val="442431808"/>
      </c:scatterChart>
      <c:valAx>
        <c:axId val="442427872"/>
        <c:scaling>
          <c:orientation val="minMax"/>
        </c:scaling>
        <c:delete val="0"/>
        <c:axPos val="b"/>
        <c:title>
          <c:tx>
            <c:rich>
              <a:bodyPr/>
              <a:lstStyle/>
              <a:p>
                <a:pPr>
                  <a:defRPr sz="1000" b="0" i="0">
                    <a:latin typeface="Arial"/>
                    <a:ea typeface="Arial"/>
                    <a:cs typeface="Arial"/>
                  </a:defRPr>
                </a:pPr>
                <a:r>
                  <a:rPr lang="en-US"/>
                  <a:t>Cars (in ten thousands)</a:t>
                </a:r>
              </a:p>
            </c:rich>
          </c:tx>
          <c:overlay val="0"/>
        </c:title>
        <c:numFmt formatCode="General" sourceLinked="1"/>
        <c:majorTickMark val="cross"/>
        <c:minorTickMark val="cross"/>
        <c:tickLblPos val="nextTo"/>
        <c:txPr>
          <a:bodyPr/>
          <a:lstStyle/>
          <a:p>
            <a:pPr>
              <a:defRPr sz="1000" b="0" i="0">
                <a:latin typeface="Arial"/>
                <a:ea typeface="Arial"/>
                <a:cs typeface="Arial"/>
              </a:defRPr>
            </a:pPr>
            <a:endParaRPr lang="en-US"/>
          </a:p>
        </c:txPr>
        <c:crossAx val="442431808"/>
        <c:crosses val="autoZero"/>
        <c:crossBetween val="midCat"/>
      </c:valAx>
      <c:valAx>
        <c:axId val="442431808"/>
        <c:scaling>
          <c:orientation val="minMax"/>
        </c:scaling>
        <c:delete val="0"/>
        <c:axPos val="l"/>
        <c:title>
          <c:tx>
            <c:rich>
              <a:bodyPr/>
              <a:lstStyle/>
              <a:p>
                <a:pPr>
                  <a:defRPr sz="1000" b="0" i="0">
                    <a:latin typeface="Arial"/>
                    <a:ea typeface="Arial"/>
                    <a:cs typeface="Arial"/>
                  </a:defRPr>
                </a:pPr>
                <a:r>
                  <a:rPr lang="en-US"/>
                  <a:t>Revenue (in billions)</a:t>
                </a:r>
              </a:p>
            </c:rich>
          </c:tx>
          <c:overlay val="0"/>
        </c:title>
        <c:numFmt formatCode="General" sourceLinked="1"/>
        <c:majorTickMark val="cross"/>
        <c:minorTickMark val="cross"/>
        <c:tickLblPos val="nextTo"/>
        <c:txPr>
          <a:bodyPr/>
          <a:lstStyle/>
          <a:p>
            <a:pPr>
              <a:defRPr sz="1000" b="0" i="0">
                <a:latin typeface="Arial"/>
                <a:ea typeface="Arial"/>
                <a:cs typeface="Arial"/>
              </a:defRPr>
            </a:pPr>
            <a:endParaRPr lang="en-US"/>
          </a:p>
        </c:txPr>
        <c:crossAx val="442427872"/>
        <c:crosses val="autoZero"/>
        <c:crossBetween val="midCat"/>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ChartDataSheet_!$B$4:$B$16</c:f>
              <c:numCache>
                <c:formatCode>General</c:formatCode>
                <c:ptCount val="13"/>
                <c:pt idx="0">
                  <c:v>218</c:v>
                </c:pt>
                <c:pt idx="1">
                  <c:v>233</c:v>
                </c:pt>
                <c:pt idx="2">
                  <c:v>233</c:v>
                </c:pt>
                <c:pt idx="3">
                  <c:v>261</c:v>
                </c:pt>
                <c:pt idx="4">
                  <c:v>261</c:v>
                </c:pt>
                <c:pt idx="5">
                  <c:v>261</c:v>
                </c:pt>
                <c:pt idx="6">
                  <c:v>284.5</c:v>
                </c:pt>
                <c:pt idx="7">
                  <c:v>284.5</c:v>
                </c:pt>
                <c:pt idx="8">
                  <c:v>304</c:v>
                </c:pt>
                <c:pt idx="9">
                  <c:v>284.5</c:v>
                </c:pt>
                <c:pt idx="10">
                  <c:v>284.5</c:v>
                </c:pt>
                <c:pt idx="11">
                  <c:v>233</c:v>
                </c:pt>
                <c:pt idx="12">
                  <c:v>233</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c:ext xmlns:c16="http://schemas.microsoft.com/office/drawing/2014/chart" uri="{C3380CC4-5D6E-409C-BE32-E72D297353CC}">
              <c16:uniqueId val="{00000001-D2A6-4B2A-94A0-C301E68826AB}"/>
            </c:ext>
          </c:extLst>
        </c:ser>
        <c:dLbls>
          <c:showLegendKey val="0"/>
          <c:showVal val="0"/>
          <c:showCatName val="0"/>
          <c:showSerName val="0"/>
          <c:showPercent val="0"/>
          <c:showBubbleSize val="0"/>
        </c:dLbls>
        <c:axId val="555573688"/>
        <c:axId val="555570080"/>
      </c:scatterChart>
      <c:valAx>
        <c:axId val="555573688"/>
        <c:scaling>
          <c:orientation val="minMax"/>
          <c:min val="200"/>
        </c:scaling>
        <c:delete val="0"/>
        <c:axPos val="b"/>
        <c:title>
          <c:tx>
            <c:rich>
              <a:bodyPr/>
              <a:lstStyle/>
              <a:p>
                <a:pPr>
                  <a:defRPr sz="1000" b="0" i="0">
                    <a:latin typeface="Arial"/>
                    <a:ea typeface="Arial"/>
                    <a:cs typeface="Arial"/>
                  </a:defRPr>
                </a:pPr>
                <a:r>
                  <a:rPr lang="en-US"/>
                  <a:t>Gift Shops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555570080"/>
        <c:crosses val="autoZero"/>
        <c:crossBetween val="midCat"/>
      </c:valAx>
      <c:valAx>
        <c:axId val="555570080"/>
        <c:scaling>
          <c:orientation val="minMax"/>
        </c:scaling>
        <c:delete val="1"/>
        <c:axPos val="l"/>
        <c:numFmt formatCode="General" sourceLinked="1"/>
        <c:majorTickMark val="out"/>
        <c:minorTickMark val="none"/>
        <c:tickLblPos val="nextTo"/>
        <c:crossAx val="555573688"/>
        <c:crossesAt val="-4114"/>
        <c:crossBetween val="midCat"/>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ChartDataSheet_!$C$4:$C$16</c:f>
              <c:numCache>
                <c:formatCode>General</c:formatCode>
                <c:ptCount val="13"/>
                <c:pt idx="0">
                  <c:v>150</c:v>
                </c:pt>
                <c:pt idx="1">
                  <c:v>180</c:v>
                </c:pt>
                <c:pt idx="2">
                  <c:v>180</c:v>
                </c:pt>
                <c:pt idx="3">
                  <c:v>187.5</c:v>
                </c:pt>
                <c:pt idx="4">
                  <c:v>187.5</c:v>
                </c:pt>
                <c:pt idx="5">
                  <c:v>187.5</c:v>
                </c:pt>
                <c:pt idx="6">
                  <c:v>202.5</c:v>
                </c:pt>
                <c:pt idx="7">
                  <c:v>202.5</c:v>
                </c:pt>
                <c:pt idx="8">
                  <c:v>215</c:v>
                </c:pt>
                <c:pt idx="9">
                  <c:v>202.5</c:v>
                </c:pt>
                <c:pt idx="10">
                  <c:v>202.5</c:v>
                </c:pt>
                <c:pt idx="11">
                  <c:v>180</c:v>
                </c:pt>
                <c:pt idx="12">
                  <c:v>180</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c:ext xmlns:c16="http://schemas.microsoft.com/office/drawing/2014/chart" uri="{C3380CC4-5D6E-409C-BE32-E72D297353CC}">
              <c16:uniqueId val="{00000001-05F0-4E5F-A43B-3A1524BC896B}"/>
            </c:ext>
          </c:extLst>
        </c:ser>
        <c:dLbls>
          <c:showLegendKey val="0"/>
          <c:showVal val="0"/>
          <c:showCatName val="0"/>
          <c:showSerName val="0"/>
          <c:showPercent val="0"/>
          <c:showBubbleSize val="0"/>
        </c:dLbls>
        <c:axId val="555586152"/>
        <c:axId val="555588448"/>
      </c:scatterChart>
      <c:valAx>
        <c:axId val="555586152"/>
        <c:scaling>
          <c:orientation val="minMax"/>
          <c:min val="100"/>
        </c:scaling>
        <c:delete val="0"/>
        <c:axPos val="b"/>
        <c:title>
          <c:tx>
            <c:rich>
              <a:bodyPr/>
              <a:lstStyle/>
              <a:p>
                <a:pPr>
                  <a:defRPr sz="1000" b="0" i="0">
                    <a:latin typeface="Arial"/>
                    <a:ea typeface="Arial"/>
                    <a:cs typeface="Arial"/>
                  </a:defRPr>
                </a:pPr>
                <a:r>
                  <a:rPr lang="en-US"/>
                  <a:t>Sales w/o Posters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555588448"/>
        <c:crosses val="autoZero"/>
        <c:crossBetween val="midCat"/>
      </c:valAx>
      <c:valAx>
        <c:axId val="555588448"/>
        <c:scaling>
          <c:orientation val="minMax"/>
        </c:scaling>
        <c:delete val="1"/>
        <c:axPos val="l"/>
        <c:numFmt formatCode="General" sourceLinked="1"/>
        <c:majorTickMark val="out"/>
        <c:minorTickMark val="none"/>
        <c:tickLblPos val="nextTo"/>
        <c:crossAx val="555586152"/>
        <c:crossesAt val="-4114"/>
        <c:crossBetween val="midCat"/>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BoxPlot</a:t>
            </a:r>
          </a:p>
        </c:rich>
      </c:tx>
      <c:overlay val="0"/>
    </c:title>
    <c:autoTitleDeleted val="0"/>
    <c:plotArea>
      <c:layout/>
      <c:scatterChart>
        <c:scatterStyle val="lineMarker"/>
        <c:varyColors val="0"/>
        <c:ser>
          <c:idx val="0"/>
          <c:order val="0"/>
          <c:spPr>
            <a:ln w="12700">
              <a:solidFill>
                <a:srgbClr val="010000"/>
              </a:solidFill>
              <a:prstDash val="solid"/>
            </a:ln>
          </c:spPr>
          <c:marker>
            <c:symbol val="none"/>
          </c:marker>
          <c:xVal>
            <c:numRef>
              <c:f>ChartDataSheet_!$D$4:$D$16</c:f>
              <c:numCache>
                <c:formatCode>General</c:formatCode>
                <c:ptCount val="13"/>
                <c:pt idx="0">
                  <c:v>190</c:v>
                </c:pt>
                <c:pt idx="1">
                  <c:v>208.75</c:v>
                </c:pt>
                <c:pt idx="2">
                  <c:v>208.75</c:v>
                </c:pt>
                <c:pt idx="3">
                  <c:v>219.5</c:v>
                </c:pt>
                <c:pt idx="4">
                  <c:v>219.5</c:v>
                </c:pt>
                <c:pt idx="5">
                  <c:v>219.5</c:v>
                </c:pt>
                <c:pt idx="6">
                  <c:v>225</c:v>
                </c:pt>
                <c:pt idx="7">
                  <c:v>225</c:v>
                </c:pt>
                <c:pt idx="8">
                  <c:v>240</c:v>
                </c:pt>
                <c:pt idx="9">
                  <c:v>225</c:v>
                </c:pt>
                <c:pt idx="10">
                  <c:v>225</c:v>
                </c:pt>
                <c:pt idx="11">
                  <c:v>208.75</c:v>
                </c:pt>
                <c:pt idx="12">
                  <c:v>208.75</c:v>
                </c:pt>
              </c:numCache>
            </c:numRef>
          </c:xVal>
          <c:yVal>
            <c:numRef>
              <c:f>ChartDataSheet_!$A$4:$A$16</c:f>
              <c:numCache>
                <c:formatCode>General</c:formatCode>
                <c:ptCount val="13"/>
                <c:pt idx="0">
                  <c:v>2</c:v>
                </c:pt>
                <c:pt idx="1">
                  <c:v>2</c:v>
                </c:pt>
                <c:pt idx="2">
                  <c:v>3</c:v>
                </c:pt>
                <c:pt idx="3">
                  <c:v>3</c:v>
                </c:pt>
                <c:pt idx="4">
                  <c:v>1</c:v>
                </c:pt>
                <c:pt idx="5">
                  <c:v>3</c:v>
                </c:pt>
                <c:pt idx="6">
                  <c:v>3</c:v>
                </c:pt>
                <c:pt idx="7">
                  <c:v>2</c:v>
                </c:pt>
                <c:pt idx="8">
                  <c:v>2</c:v>
                </c:pt>
                <c:pt idx="9">
                  <c:v>2</c:v>
                </c:pt>
                <c:pt idx="10">
                  <c:v>1</c:v>
                </c:pt>
                <c:pt idx="11">
                  <c:v>1</c:v>
                </c:pt>
                <c:pt idx="12">
                  <c:v>2</c:v>
                </c:pt>
              </c:numCache>
            </c:numRef>
          </c:yVal>
          <c:smooth val="0"/>
          <c:extLst>
            <c:ext xmlns:c16="http://schemas.microsoft.com/office/drawing/2014/chart" uri="{C3380CC4-5D6E-409C-BE32-E72D297353CC}">
              <c16:uniqueId val="{00000001-D863-4836-B23A-0FEDEC0DA81A}"/>
            </c:ext>
          </c:extLst>
        </c:ser>
        <c:ser>
          <c:idx val="1"/>
          <c:order val="1"/>
          <c:spPr>
            <a:ln w="12700">
              <a:solidFill>
                <a:srgbClr val="010000"/>
              </a:solidFill>
              <a:prstDash val="sysDash"/>
            </a:ln>
          </c:spPr>
          <c:marker>
            <c:symbol val="none"/>
          </c:marker>
          <c:xVal>
            <c:numRef>
              <c:f>ChartDataSheet_!$D$17:$D$18</c:f>
              <c:numCache>
                <c:formatCode>General</c:formatCode>
                <c:ptCount val="2"/>
                <c:pt idx="0">
                  <c:v>160</c:v>
                </c:pt>
                <c:pt idx="1">
                  <c:v>160</c:v>
                </c:pt>
              </c:numCache>
            </c:numRef>
          </c:xVal>
          <c:yVal>
            <c:numRef>
              <c:f>ChartDataSheet_!$A$17:$A$18</c:f>
              <c:numCache>
                <c:formatCode>General</c:formatCode>
                <c:ptCount val="2"/>
                <c:pt idx="0">
                  <c:v>1</c:v>
                </c:pt>
                <c:pt idx="1">
                  <c:v>3</c:v>
                </c:pt>
              </c:numCache>
            </c:numRef>
          </c:yVal>
          <c:smooth val="0"/>
          <c:extLst>
            <c:ext xmlns:c16="http://schemas.microsoft.com/office/drawing/2014/chart" uri="{C3380CC4-5D6E-409C-BE32-E72D297353CC}">
              <c16:uniqueId val="{00000002-D863-4836-B23A-0FEDEC0DA81A}"/>
            </c:ext>
          </c:extLst>
        </c:ser>
        <c:ser>
          <c:idx val="2"/>
          <c:order val="2"/>
          <c:spPr>
            <a:ln w="12700">
              <a:solidFill>
                <a:srgbClr val="010000"/>
              </a:solidFill>
              <a:prstDash val="sysDash"/>
            </a:ln>
          </c:spPr>
          <c:marker>
            <c:symbol val="none"/>
          </c:marker>
          <c:xVal>
            <c:numRef>
              <c:f>ChartDataSheet_!$D$19:$D$20</c:f>
              <c:numCache>
                <c:formatCode>General</c:formatCode>
                <c:ptCount val="2"/>
                <c:pt idx="0">
                  <c:v>184.375</c:v>
                </c:pt>
                <c:pt idx="1">
                  <c:v>184.375</c:v>
                </c:pt>
              </c:numCache>
            </c:numRef>
          </c:xVal>
          <c:yVal>
            <c:numRef>
              <c:f>ChartDataSheet_!$A$19:$A$20</c:f>
              <c:numCache>
                <c:formatCode>General</c:formatCode>
                <c:ptCount val="2"/>
                <c:pt idx="0">
                  <c:v>1</c:v>
                </c:pt>
                <c:pt idx="1">
                  <c:v>3</c:v>
                </c:pt>
              </c:numCache>
            </c:numRef>
          </c:yVal>
          <c:smooth val="0"/>
          <c:extLst>
            <c:ext xmlns:c16="http://schemas.microsoft.com/office/drawing/2014/chart" uri="{C3380CC4-5D6E-409C-BE32-E72D297353CC}">
              <c16:uniqueId val="{00000003-D863-4836-B23A-0FEDEC0DA81A}"/>
            </c:ext>
          </c:extLst>
        </c:ser>
        <c:ser>
          <c:idx val="3"/>
          <c:order val="3"/>
          <c:spPr>
            <a:ln w="12700">
              <a:solidFill>
                <a:srgbClr val="010000"/>
              </a:solidFill>
              <a:prstDash val="sysDash"/>
            </a:ln>
          </c:spPr>
          <c:marker>
            <c:symbol val="none"/>
          </c:marker>
          <c:xVal>
            <c:numRef>
              <c:f>ChartDataSheet_!$D$21:$D$22</c:f>
              <c:numCache>
                <c:formatCode>General</c:formatCode>
                <c:ptCount val="2"/>
                <c:pt idx="0">
                  <c:v>249.375</c:v>
                </c:pt>
                <c:pt idx="1">
                  <c:v>249.375</c:v>
                </c:pt>
              </c:numCache>
            </c:numRef>
          </c:xVal>
          <c:yVal>
            <c:numRef>
              <c:f>ChartDataSheet_!$A$21:$A$22</c:f>
              <c:numCache>
                <c:formatCode>General</c:formatCode>
                <c:ptCount val="2"/>
                <c:pt idx="0">
                  <c:v>1</c:v>
                </c:pt>
                <c:pt idx="1">
                  <c:v>3</c:v>
                </c:pt>
              </c:numCache>
            </c:numRef>
          </c:yVal>
          <c:smooth val="0"/>
          <c:extLst>
            <c:ext xmlns:c16="http://schemas.microsoft.com/office/drawing/2014/chart" uri="{C3380CC4-5D6E-409C-BE32-E72D297353CC}">
              <c16:uniqueId val="{00000004-D863-4836-B23A-0FEDEC0DA81A}"/>
            </c:ext>
          </c:extLst>
        </c:ser>
        <c:ser>
          <c:idx val="4"/>
          <c:order val="4"/>
          <c:spPr>
            <a:ln w="12700">
              <a:solidFill>
                <a:srgbClr val="010000"/>
              </a:solidFill>
              <a:prstDash val="sysDash"/>
            </a:ln>
          </c:spPr>
          <c:marker>
            <c:symbol val="none"/>
          </c:marker>
          <c:xVal>
            <c:numRef>
              <c:f>ChartDataSheet_!$D$23:$D$24</c:f>
              <c:numCache>
                <c:formatCode>General</c:formatCode>
                <c:ptCount val="2"/>
                <c:pt idx="0">
                  <c:v>273.75</c:v>
                </c:pt>
                <c:pt idx="1">
                  <c:v>273.75</c:v>
                </c:pt>
              </c:numCache>
            </c:numRef>
          </c:xVal>
          <c:yVal>
            <c:numRef>
              <c:f>ChartDataSheet_!$A$23:$A$24</c:f>
              <c:numCache>
                <c:formatCode>General</c:formatCode>
                <c:ptCount val="2"/>
                <c:pt idx="0">
                  <c:v>1</c:v>
                </c:pt>
                <c:pt idx="1">
                  <c:v>3</c:v>
                </c:pt>
              </c:numCache>
            </c:numRef>
          </c:yVal>
          <c:smooth val="0"/>
          <c:extLst>
            <c:ext xmlns:c16="http://schemas.microsoft.com/office/drawing/2014/chart" uri="{C3380CC4-5D6E-409C-BE32-E72D297353CC}">
              <c16:uniqueId val="{00000005-D863-4836-B23A-0FEDEC0DA81A}"/>
            </c:ext>
          </c:extLst>
        </c:ser>
        <c:ser>
          <c:idx val="5"/>
          <c:order val="5"/>
          <c:spPr>
            <a:ln w="19050">
              <a:noFill/>
            </a:ln>
            <a:effectLst/>
          </c:spPr>
          <c:marker>
            <c:symbol val="circle"/>
            <c:size val="4"/>
            <c:spPr>
              <a:noFill/>
              <a:ln>
                <a:solidFill>
                  <a:srgbClr val="000000"/>
                </a:solidFill>
                <a:prstDash val="solid"/>
              </a:ln>
            </c:spPr>
          </c:marker>
          <c:xVal>
            <c:numRef>
              <c:f>ChartDataSheet_!$D$25:$D$26</c:f>
              <c:numCache>
                <c:formatCode>General</c:formatCode>
                <c:ptCount val="2"/>
                <c:pt idx="0">
                  <c:v>175</c:v>
                </c:pt>
                <c:pt idx="1">
                  <c:v>295</c:v>
                </c:pt>
              </c:numCache>
            </c:numRef>
          </c:xVal>
          <c:yVal>
            <c:numRef>
              <c:f>ChartDataSheet_!$A$25:$A$26</c:f>
              <c:numCache>
                <c:formatCode>General</c:formatCode>
                <c:ptCount val="2"/>
                <c:pt idx="0">
                  <c:v>1.8</c:v>
                </c:pt>
                <c:pt idx="1">
                  <c:v>1.8</c:v>
                </c:pt>
              </c:numCache>
            </c:numRef>
          </c:yVal>
          <c:smooth val="0"/>
          <c:extLst>
            <c:ext xmlns:c16="http://schemas.microsoft.com/office/drawing/2014/chart" uri="{C3380CC4-5D6E-409C-BE32-E72D297353CC}">
              <c16:uniqueId val="{00000006-D863-4836-B23A-0FEDEC0DA81A}"/>
            </c:ext>
          </c:extLst>
        </c:ser>
        <c:dLbls>
          <c:showLegendKey val="0"/>
          <c:showVal val="0"/>
          <c:showCatName val="0"/>
          <c:showSerName val="0"/>
          <c:showPercent val="0"/>
          <c:showBubbleSize val="0"/>
        </c:dLbls>
        <c:axId val="555586152"/>
        <c:axId val="555586808"/>
      </c:scatterChart>
      <c:valAx>
        <c:axId val="555586152"/>
        <c:scaling>
          <c:orientation val="minMax"/>
          <c:min val="150"/>
        </c:scaling>
        <c:delete val="0"/>
        <c:axPos val="b"/>
        <c:title>
          <c:tx>
            <c:rich>
              <a:bodyPr/>
              <a:lstStyle/>
              <a:p>
                <a:pPr>
                  <a:defRPr sz="1000" b="0" i="0">
                    <a:latin typeface="Arial"/>
                    <a:ea typeface="Arial"/>
                    <a:cs typeface="Arial"/>
                  </a:defRPr>
                </a:pPr>
                <a:r>
                  <a:rPr lang="en-US"/>
                  <a:t>Sales w/Posters </a:t>
                </a:r>
              </a:p>
            </c:rich>
          </c:tx>
          <c:overlay val="0"/>
        </c:title>
        <c:numFmt formatCode="General" sourceLinked="1"/>
        <c:majorTickMark val="out"/>
        <c:minorTickMark val="out"/>
        <c:tickLblPos val="nextTo"/>
        <c:txPr>
          <a:bodyPr/>
          <a:lstStyle/>
          <a:p>
            <a:pPr>
              <a:defRPr sz="1000" b="0" i="0">
                <a:latin typeface="Arial"/>
                <a:ea typeface="Arial"/>
                <a:cs typeface="Arial"/>
              </a:defRPr>
            </a:pPr>
            <a:endParaRPr lang="en-US"/>
          </a:p>
        </c:txPr>
        <c:crossAx val="555586808"/>
        <c:crosses val="autoZero"/>
        <c:crossBetween val="midCat"/>
      </c:valAx>
      <c:valAx>
        <c:axId val="555586808"/>
        <c:scaling>
          <c:orientation val="minMax"/>
        </c:scaling>
        <c:delete val="1"/>
        <c:axPos val="l"/>
        <c:numFmt formatCode="General" sourceLinked="1"/>
        <c:majorTickMark val="out"/>
        <c:minorTickMark val="none"/>
        <c:tickLblPos val="nextTo"/>
        <c:crossAx val="555586152"/>
        <c:crossesAt val="-4114"/>
        <c:crossBetween val="midCat"/>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Relationship between Sales and Advertising Spend</a:t>
            </a:r>
          </a:p>
        </c:rich>
      </c:tx>
      <c:overlay val="0"/>
    </c:title>
    <c:autoTitleDeleted val="0"/>
    <c:plotArea>
      <c:layout/>
      <c:scatterChart>
        <c:scatterStyle val="lineMarker"/>
        <c:varyColors val="0"/>
        <c:ser>
          <c:idx val="0"/>
          <c:order val="0"/>
          <c:spPr>
            <a:ln w="19050">
              <a:noFill/>
            </a:ln>
          </c:spPr>
          <c:marker>
            <c:symbol val="diamond"/>
            <c:size val="5"/>
            <c:spPr>
              <a:solidFill>
                <a:srgbClr val="000000"/>
              </a:solidFill>
              <a:ln w="6350">
                <a:noFill/>
              </a:ln>
            </c:spPr>
          </c:marker>
          <c:trendline>
            <c:spPr>
              <a:ln w="3175"/>
            </c:spPr>
            <c:trendlineType val="linear"/>
            <c:dispRSqr val="1"/>
            <c:dispEq val="1"/>
            <c:trendlineLbl>
              <c:layout>
                <c:manualLayout>
                  <c:x val="0.2270233870019979"/>
                  <c:y val="0.44636326709161356"/>
                </c:manualLayout>
              </c:layout>
              <c:numFmt formatCode="#,##0.000\ ;\-#,##0.000\ " sourceLinked="0"/>
              <c:txPr>
                <a:bodyPr/>
                <a:lstStyle/>
                <a:p>
                  <a:pPr>
                    <a:defRPr sz="1000" b="0" i="0" baseline="0">
                      <a:latin typeface="Arial"/>
                      <a:ea typeface="Arial"/>
                      <a:cs typeface="Arial"/>
                    </a:defRPr>
                  </a:pPr>
                  <a:endParaRPr lang="en-US"/>
                </a:p>
              </c:txPr>
            </c:trendlineLbl>
          </c:trendline>
          <c:xVal>
            <c:numRef>
              <c:f>'Week 8 AA Q3'!$A$4:$A$11</c:f>
              <c:numCache>
                <c:formatCode>"$"#,##0.00</c:formatCode>
                <c:ptCount val="8"/>
                <c:pt idx="0">
                  <c:v>90000</c:v>
                </c:pt>
                <c:pt idx="1">
                  <c:v>26639.999999999996</c:v>
                </c:pt>
                <c:pt idx="2">
                  <c:v>155520</c:v>
                </c:pt>
                <c:pt idx="3">
                  <c:v>90000</c:v>
                </c:pt>
                <c:pt idx="4">
                  <c:v>270720</c:v>
                </c:pt>
                <c:pt idx="5">
                  <c:v>43920</c:v>
                </c:pt>
                <c:pt idx="6">
                  <c:v>120959.99999999999</c:v>
                </c:pt>
                <c:pt idx="7">
                  <c:v>296640</c:v>
                </c:pt>
              </c:numCache>
            </c:numRef>
          </c:xVal>
          <c:yVal>
            <c:numRef>
              <c:f>'Week 8 AA Q3'!$B$4:$B$11</c:f>
              <c:numCache>
                <c:formatCode>"$"#,##0.00</c:formatCode>
                <c:ptCount val="8"/>
                <c:pt idx="0">
                  <c:v>54000</c:v>
                </c:pt>
                <c:pt idx="1">
                  <c:v>15984</c:v>
                </c:pt>
                <c:pt idx="2">
                  <c:v>93312</c:v>
                </c:pt>
                <c:pt idx="3">
                  <c:v>58500</c:v>
                </c:pt>
                <c:pt idx="4">
                  <c:v>162400</c:v>
                </c:pt>
                <c:pt idx="5">
                  <c:v>21960</c:v>
                </c:pt>
                <c:pt idx="6">
                  <c:v>58000</c:v>
                </c:pt>
                <c:pt idx="7">
                  <c:v>169084</c:v>
                </c:pt>
              </c:numCache>
            </c:numRef>
          </c:yVal>
          <c:smooth val="0"/>
          <c:extLst>
            <c:ext xmlns:c16="http://schemas.microsoft.com/office/drawing/2014/chart" uri="{C3380CC4-5D6E-409C-BE32-E72D297353CC}">
              <c16:uniqueId val="{00000000-791E-4615-AE65-6FBDEC89A483}"/>
            </c:ext>
          </c:extLst>
        </c:ser>
        <c:dLbls>
          <c:showLegendKey val="0"/>
          <c:showVal val="0"/>
          <c:showCatName val="0"/>
          <c:showSerName val="0"/>
          <c:showPercent val="0"/>
          <c:showBubbleSize val="0"/>
        </c:dLbls>
        <c:axId val="555575328"/>
        <c:axId val="555586152"/>
      </c:scatterChart>
      <c:valAx>
        <c:axId val="555575328"/>
        <c:scaling>
          <c:orientation val="minMax"/>
        </c:scaling>
        <c:delete val="0"/>
        <c:axPos val="b"/>
        <c:title>
          <c:tx>
            <c:rich>
              <a:bodyPr/>
              <a:lstStyle/>
              <a:p>
                <a:pPr>
                  <a:defRPr sz="1000" b="0" i="0">
                    <a:latin typeface="Arial"/>
                    <a:ea typeface="Arial"/>
                    <a:cs typeface="Arial"/>
                  </a:defRPr>
                </a:pPr>
                <a:r>
                  <a:rPr lang="en-US"/>
                  <a:t>Sales</a:t>
                </a:r>
              </a:p>
            </c:rich>
          </c:tx>
          <c:overlay val="0"/>
        </c:title>
        <c:numFmt formatCode="&quot;$&quot;#,##0" sourceLinked="0"/>
        <c:majorTickMark val="cross"/>
        <c:minorTickMark val="cross"/>
        <c:tickLblPos val="nextTo"/>
        <c:txPr>
          <a:bodyPr/>
          <a:lstStyle/>
          <a:p>
            <a:pPr>
              <a:defRPr sz="1000" b="0" i="0">
                <a:latin typeface="Arial"/>
                <a:ea typeface="Arial"/>
                <a:cs typeface="Arial"/>
              </a:defRPr>
            </a:pPr>
            <a:endParaRPr lang="en-US"/>
          </a:p>
        </c:txPr>
        <c:crossAx val="555586152"/>
        <c:crosses val="autoZero"/>
        <c:crossBetween val="midCat"/>
      </c:valAx>
      <c:valAx>
        <c:axId val="555586152"/>
        <c:scaling>
          <c:orientation val="minMax"/>
        </c:scaling>
        <c:delete val="0"/>
        <c:axPos val="l"/>
        <c:title>
          <c:tx>
            <c:rich>
              <a:bodyPr/>
              <a:lstStyle/>
              <a:p>
                <a:pPr>
                  <a:defRPr sz="1000" b="0" i="0">
                    <a:latin typeface="Arial"/>
                    <a:ea typeface="Arial"/>
                    <a:cs typeface="Arial"/>
                  </a:defRPr>
                </a:pPr>
                <a:r>
                  <a:rPr lang="en-US"/>
                  <a:t>Advertising Spend</a:t>
                </a:r>
              </a:p>
            </c:rich>
          </c:tx>
          <c:overlay val="0"/>
        </c:title>
        <c:numFmt formatCode="&quot;$&quot;#,##0" sourceLinked="0"/>
        <c:majorTickMark val="cross"/>
        <c:minorTickMark val="cross"/>
        <c:tickLblPos val="nextTo"/>
        <c:txPr>
          <a:bodyPr/>
          <a:lstStyle/>
          <a:p>
            <a:pPr>
              <a:defRPr sz="1000" b="0" i="0">
                <a:latin typeface="Arial"/>
                <a:ea typeface="Arial"/>
                <a:cs typeface="Arial"/>
              </a:defRPr>
            </a:pPr>
            <a:endParaRPr lang="en-US"/>
          </a:p>
        </c:txPr>
        <c:crossAx val="555575328"/>
        <c:crosses val="autoZero"/>
        <c:crossBetween val="midCat"/>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Group 1 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Output!$B$75:$B$82</c:f>
              <c:numCache>
                <c:formatCode>#,##0\ ;\-#,##0\ </c:formatCode>
                <c:ptCount val="8"/>
                <c:pt idx="0">
                  <c:v>90</c:v>
                </c:pt>
                <c:pt idx="1">
                  <c:v>100</c:v>
                </c:pt>
                <c:pt idx="2">
                  <c:v>110</c:v>
                </c:pt>
                <c:pt idx="3">
                  <c:v>120</c:v>
                </c:pt>
                <c:pt idx="4">
                  <c:v>130</c:v>
                </c:pt>
                <c:pt idx="5">
                  <c:v>140</c:v>
                </c:pt>
                <c:pt idx="6">
                  <c:v>150</c:v>
                </c:pt>
                <c:pt idx="7" formatCode=";;;">
                  <c:v>159.99</c:v>
                </c:pt>
              </c:numCache>
            </c:numRef>
          </c:cat>
          <c:val>
            <c:numRef>
              <c:f>Output!$H$75:$H$82</c:f>
              <c:numCache>
                <c:formatCode>0.0\ \ \ </c:formatCode>
                <c:ptCount val="8"/>
                <c:pt idx="0">
                  <c:v>13.793103448275861</c:v>
                </c:pt>
                <c:pt idx="1">
                  <c:v>10.344827586206897</c:v>
                </c:pt>
                <c:pt idx="2">
                  <c:v>20.689655172413794</c:v>
                </c:pt>
                <c:pt idx="3">
                  <c:v>24.137931034482758</c:v>
                </c:pt>
                <c:pt idx="4">
                  <c:v>17.241379310344829</c:v>
                </c:pt>
                <c:pt idx="5">
                  <c:v>3.4482758620689653</c:v>
                </c:pt>
                <c:pt idx="6">
                  <c:v>10.344827586206897</c:v>
                </c:pt>
              </c:numCache>
            </c:numRef>
          </c:val>
          <c:extLst>
            <c:ext xmlns:c16="http://schemas.microsoft.com/office/drawing/2014/chart" uri="{C3380CC4-5D6E-409C-BE32-E72D297353CC}">
              <c16:uniqueId val="{00000000-5A18-4FFE-B721-A7A60B843F95}"/>
            </c:ext>
          </c:extLst>
        </c:ser>
        <c:dLbls>
          <c:showLegendKey val="0"/>
          <c:showVal val="0"/>
          <c:showCatName val="0"/>
          <c:showSerName val="0"/>
          <c:showPercent val="0"/>
          <c:showBubbleSize val="0"/>
        </c:dLbls>
        <c:gapWidth val="0"/>
        <c:axId val="555598288"/>
        <c:axId val="555590744"/>
      </c:barChart>
      <c:catAx>
        <c:axId val="555598288"/>
        <c:scaling>
          <c:orientation val="minMax"/>
        </c:scaling>
        <c:delete val="0"/>
        <c:axPos val="b"/>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555590744"/>
        <c:crosses val="autoZero"/>
        <c:auto val="1"/>
        <c:lblAlgn val="ctr"/>
        <c:lblOffset val="100"/>
        <c:noMultiLvlLbl val="0"/>
      </c:catAx>
      <c:valAx>
        <c:axId val="555590744"/>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555598288"/>
        <c:crosses val="autoZero"/>
        <c:crossBetween val="between"/>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Group 2 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Output!$B$111:$B$118</c:f>
              <c:numCache>
                <c:formatCode>#,##0\ ;\-#,##0\ </c:formatCode>
                <c:ptCount val="8"/>
                <c:pt idx="0">
                  <c:v>90</c:v>
                </c:pt>
                <c:pt idx="1">
                  <c:v>100</c:v>
                </c:pt>
                <c:pt idx="2">
                  <c:v>110</c:v>
                </c:pt>
                <c:pt idx="3">
                  <c:v>120</c:v>
                </c:pt>
                <c:pt idx="4">
                  <c:v>130</c:v>
                </c:pt>
                <c:pt idx="5">
                  <c:v>140</c:v>
                </c:pt>
                <c:pt idx="6">
                  <c:v>150</c:v>
                </c:pt>
                <c:pt idx="7" formatCode=";;;">
                  <c:v>159.99</c:v>
                </c:pt>
              </c:numCache>
            </c:numRef>
          </c:cat>
          <c:val>
            <c:numRef>
              <c:f>Output!$H$111:$H$118</c:f>
              <c:numCache>
                <c:formatCode>0.0\ \ \ </c:formatCode>
                <c:ptCount val="8"/>
                <c:pt idx="0">
                  <c:v>17.241379310344829</c:v>
                </c:pt>
                <c:pt idx="1">
                  <c:v>27.586206896551722</c:v>
                </c:pt>
                <c:pt idx="2">
                  <c:v>6.8965517241379306</c:v>
                </c:pt>
                <c:pt idx="3">
                  <c:v>20.689655172413794</c:v>
                </c:pt>
                <c:pt idx="4">
                  <c:v>10.344827586206897</c:v>
                </c:pt>
                <c:pt idx="5">
                  <c:v>6.8965517241379306</c:v>
                </c:pt>
                <c:pt idx="6">
                  <c:v>10.344827586206897</c:v>
                </c:pt>
              </c:numCache>
            </c:numRef>
          </c:val>
          <c:extLst>
            <c:ext xmlns:c16="http://schemas.microsoft.com/office/drawing/2014/chart" uri="{C3380CC4-5D6E-409C-BE32-E72D297353CC}">
              <c16:uniqueId val="{00000000-D344-4AA8-937A-A078D676E7F3}"/>
            </c:ext>
          </c:extLst>
        </c:ser>
        <c:dLbls>
          <c:showLegendKey val="0"/>
          <c:showVal val="0"/>
          <c:showCatName val="0"/>
          <c:showSerName val="0"/>
          <c:showPercent val="0"/>
          <c:showBubbleSize val="0"/>
        </c:dLbls>
        <c:gapWidth val="0"/>
        <c:axId val="555593040"/>
        <c:axId val="555594680"/>
      </c:barChart>
      <c:catAx>
        <c:axId val="555593040"/>
        <c:scaling>
          <c:orientation val="minMax"/>
        </c:scaling>
        <c:delete val="0"/>
        <c:axPos val="b"/>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555594680"/>
        <c:crosses val="autoZero"/>
        <c:auto val="1"/>
        <c:lblAlgn val="ctr"/>
        <c:lblOffset val="100"/>
        <c:noMultiLvlLbl val="0"/>
      </c:catAx>
      <c:valAx>
        <c:axId val="555594680"/>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555593040"/>
        <c:crosses val="autoZero"/>
        <c:crossBetween val="between"/>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Output!$B$147:$B$153</c:f>
              <c:numCache>
                <c:formatCode>#,##0\ ;\-#,##0\ </c:formatCode>
                <c:ptCount val="7"/>
                <c:pt idx="0">
                  <c:v>140</c:v>
                </c:pt>
                <c:pt idx="1">
                  <c:v>141</c:v>
                </c:pt>
                <c:pt idx="2">
                  <c:v>142</c:v>
                </c:pt>
                <c:pt idx="3">
                  <c:v>143</c:v>
                </c:pt>
                <c:pt idx="4">
                  <c:v>144</c:v>
                </c:pt>
                <c:pt idx="5">
                  <c:v>145</c:v>
                </c:pt>
                <c:pt idx="6" formatCode=";;;">
                  <c:v>145.99</c:v>
                </c:pt>
              </c:numCache>
            </c:numRef>
          </c:cat>
          <c:val>
            <c:numRef>
              <c:f>Output!$H$147:$H$153</c:f>
              <c:numCache>
                <c:formatCode>0.0\ \ \ </c:formatCode>
                <c:ptCount val="7"/>
                <c:pt idx="0">
                  <c:v>25</c:v>
                </c:pt>
                <c:pt idx="1">
                  <c:v>12.5</c:v>
                </c:pt>
                <c:pt idx="2">
                  <c:v>12.5</c:v>
                </c:pt>
                <c:pt idx="3">
                  <c:v>4.1666666666666661</c:v>
                </c:pt>
                <c:pt idx="4">
                  <c:v>20.833333333333336</c:v>
                </c:pt>
                <c:pt idx="5">
                  <c:v>25</c:v>
                </c:pt>
              </c:numCache>
            </c:numRef>
          </c:val>
          <c:extLst>
            <c:ext xmlns:c16="http://schemas.microsoft.com/office/drawing/2014/chart" uri="{C3380CC4-5D6E-409C-BE32-E72D297353CC}">
              <c16:uniqueId val="{00000000-EA87-4708-BD60-8E9996A5D37E}"/>
            </c:ext>
          </c:extLst>
        </c:ser>
        <c:dLbls>
          <c:showLegendKey val="0"/>
          <c:showVal val="0"/>
          <c:showCatName val="0"/>
          <c:showSerName val="0"/>
          <c:showPercent val="0"/>
          <c:showBubbleSize val="0"/>
        </c:dLbls>
        <c:gapWidth val="0"/>
        <c:axId val="555616000"/>
        <c:axId val="555625184"/>
      </c:barChart>
      <c:catAx>
        <c:axId val="555616000"/>
        <c:scaling>
          <c:orientation val="minMax"/>
        </c:scaling>
        <c:delete val="0"/>
        <c:axPos val="b"/>
        <c:title>
          <c:tx>
            <c:rich>
              <a:bodyPr/>
              <a:lstStyle/>
              <a:p>
                <a:pPr>
                  <a:defRPr sz="1000" b="0" i="0">
                    <a:latin typeface="Arial"/>
                    <a:ea typeface="Arial"/>
                    <a:cs typeface="Arial"/>
                  </a:defRPr>
                </a:pPr>
                <a:r>
                  <a:rPr lang="en-US"/>
                  <a:t>Before Course</a:t>
                </a:r>
              </a:p>
            </c:rich>
          </c:tx>
          <c:overlay val="0"/>
        </c:title>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555625184"/>
        <c:crosses val="autoZero"/>
        <c:auto val="1"/>
        <c:lblAlgn val="ctr"/>
        <c:lblOffset val="100"/>
        <c:noMultiLvlLbl val="0"/>
      </c:catAx>
      <c:valAx>
        <c:axId val="555625184"/>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555616000"/>
        <c:crosses val="autoZero"/>
        <c:crossBetween val="between"/>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Output!$B$182:$B$189</c:f>
              <c:numCache>
                <c:formatCode>#,##0\ ;\-#,##0\ </c:formatCode>
                <c:ptCount val="8"/>
                <c:pt idx="0">
                  <c:v>135</c:v>
                </c:pt>
                <c:pt idx="1">
                  <c:v>140</c:v>
                </c:pt>
                <c:pt idx="2">
                  <c:v>145</c:v>
                </c:pt>
                <c:pt idx="3">
                  <c:v>150</c:v>
                </c:pt>
                <c:pt idx="4">
                  <c:v>155</c:v>
                </c:pt>
                <c:pt idx="5">
                  <c:v>160</c:v>
                </c:pt>
                <c:pt idx="6">
                  <c:v>165</c:v>
                </c:pt>
                <c:pt idx="7" formatCode=";;;">
                  <c:v>169.99</c:v>
                </c:pt>
              </c:numCache>
            </c:numRef>
          </c:cat>
          <c:val>
            <c:numRef>
              <c:f>Output!$H$182:$H$189</c:f>
              <c:numCache>
                <c:formatCode>0.0\ \ \ </c:formatCode>
                <c:ptCount val="8"/>
                <c:pt idx="0">
                  <c:v>20.833333333333336</c:v>
                </c:pt>
                <c:pt idx="1">
                  <c:v>25</c:v>
                </c:pt>
                <c:pt idx="2">
                  <c:v>37.5</c:v>
                </c:pt>
                <c:pt idx="3">
                  <c:v>8.3333333333333321</c:v>
                </c:pt>
                <c:pt idx="4">
                  <c:v>0</c:v>
                </c:pt>
                <c:pt idx="5">
                  <c:v>0</c:v>
                </c:pt>
                <c:pt idx="6">
                  <c:v>8.3333333333333321</c:v>
                </c:pt>
              </c:numCache>
            </c:numRef>
          </c:val>
          <c:extLst>
            <c:ext xmlns:c16="http://schemas.microsoft.com/office/drawing/2014/chart" uri="{C3380CC4-5D6E-409C-BE32-E72D297353CC}">
              <c16:uniqueId val="{00000000-C77F-43AC-B055-EEF108890239}"/>
            </c:ext>
          </c:extLst>
        </c:ser>
        <c:dLbls>
          <c:showLegendKey val="0"/>
          <c:showVal val="0"/>
          <c:showCatName val="0"/>
          <c:showSerName val="0"/>
          <c:showPercent val="0"/>
          <c:showBubbleSize val="0"/>
        </c:dLbls>
        <c:gapWidth val="0"/>
        <c:axId val="555631416"/>
        <c:axId val="555625840"/>
      </c:barChart>
      <c:catAx>
        <c:axId val="555631416"/>
        <c:scaling>
          <c:orientation val="minMax"/>
        </c:scaling>
        <c:delete val="0"/>
        <c:axPos val="b"/>
        <c:title>
          <c:tx>
            <c:rich>
              <a:bodyPr/>
              <a:lstStyle/>
              <a:p>
                <a:pPr>
                  <a:defRPr sz="1000" b="0" i="0">
                    <a:latin typeface="Arial"/>
                    <a:ea typeface="Arial"/>
                    <a:cs typeface="Arial"/>
                  </a:defRPr>
                </a:pPr>
                <a:r>
                  <a:rPr lang="en-US"/>
                  <a:t>After Course</a:t>
                </a:r>
              </a:p>
            </c:rich>
          </c:tx>
          <c:overlay val="0"/>
        </c:title>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555625840"/>
        <c:crosses val="autoZero"/>
        <c:auto val="1"/>
        <c:lblAlgn val="ctr"/>
        <c:lblOffset val="100"/>
        <c:noMultiLvlLbl val="0"/>
      </c:catAx>
      <c:valAx>
        <c:axId val="555625840"/>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555631416"/>
        <c:crosses val="autoZero"/>
        <c:crossBetween val="between"/>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Output!$B$218:$B$226</c:f>
              <c:numCache>
                <c:formatCode>#,##0\ ;\-#,##0\ </c:formatCode>
                <c:ptCount val="9"/>
                <c:pt idx="0">
                  <c:v>20</c:v>
                </c:pt>
                <c:pt idx="1">
                  <c:v>22</c:v>
                </c:pt>
                <c:pt idx="2">
                  <c:v>24</c:v>
                </c:pt>
                <c:pt idx="3">
                  <c:v>26</c:v>
                </c:pt>
                <c:pt idx="4">
                  <c:v>28</c:v>
                </c:pt>
                <c:pt idx="5">
                  <c:v>30</c:v>
                </c:pt>
                <c:pt idx="6">
                  <c:v>32</c:v>
                </c:pt>
                <c:pt idx="7">
                  <c:v>34</c:v>
                </c:pt>
                <c:pt idx="8" formatCode=";;;">
                  <c:v>35.989999999999995</c:v>
                </c:pt>
              </c:numCache>
            </c:numRef>
          </c:cat>
          <c:val>
            <c:numRef>
              <c:f>Output!$H$218:$H$226</c:f>
              <c:numCache>
                <c:formatCode>0.0\ \ \ </c:formatCode>
                <c:ptCount val="9"/>
                <c:pt idx="0">
                  <c:v>10</c:v>
                </c:pt>
                <c:pt idx="1">
                  <c:v>10</c:v>
                </c:pt>
                <c:pt idx="2">
                  <c:v>35</c:v>
                </c:pt>
                <c:pt idx="3">
                  <c:v>20</c:v>
                </c:pt>
                <c:pt idx="4">
                  <c:v>10</c:v>
                </c:pt>
                <c:pt idx="5">
                  <c:v>5</c:v>
                </c:pt>
                <c:pt idx="6">
                  <c:v>5</c:v>
                </c:pt>
                <c:pt idx="7">
                  <c:v>5</c:v>
                </c:pt>
              </c:numCache>
            </c:numRef>
          </c:val>
          <c:extLst>
            <c:ext xmlns:c16="http://schemas.microsoft.com/office/drawing/2014/chart" uri="{C3380CC4-5D6E-409C-BE32-E72D297353CC}">
              <c16:uniqueId val="{00000000-7EA5-49DE-AC4F-76A1BFBA22E0}"/>
            </c:ext>
          </c:extLst>
        </c:ser>
        <c:dLbls>
          <c:showLegendKey val="0"/>
          <c:showVal val="0"/>
          <c:showCatName val="0"/>
          <c:showSerName val="0"/>
          <c:showPercent val="0"/>
          <c:showBubbleSize val="0"/>
        </c:dLbls>
        <c:gapWidth val="0"/>
        <c:axId val="555640928"/>
        <c:axId val="555638960"/>
      </c:barChart>
      <c:catAx>
        <c:axId val="555640928"/>
        <c:scaling>
          <c:orientation val="minMax"/>
        </c:scaling>
        <c:delete val="0"/>
        <c:axPos val="b"/>
        <c:title>
          <c:tx>
            <c:rich>
              <a:bodyPr/>
              <a:lstStyle/>
              <a:p>
                <a:pPr>
                  <a:defRPr sz="1000" b="0" i="0">
                    <a:latin typeface="Arial"/>
                    <a:ea typeface="Arial"/>
                    <a:cs typeface="Arial"/>
                  </a:defRPr>
                </a:pPr>
                <a:r>
                  <a:rPr lang="en-US"/>
                  <a:t>BMI Before</a:t>
                </a:r>
              </a:p>
            </c:rich>
          </c:tx>
          <c:overlay val="0"/>
        </c:title>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555638960"/>
        <c:crosses val="autoZero"/>
        <c:auto val="1"/>
        <c:lblAlgn val="ctr"/>
        <c:lblOffset val="100"/>
        <c:noMultiLvlLbl val="0"/>
      </c:catAx>
      <c:valAx>
        <c:axId val="555638960"/>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555640928"/>
        <c:crosses val="autoZero"/>
        <c:crossBetween val="between"/>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Output!$B$255:$B$264</c:f>
              <c:numCache>
                <c:formatCode>#,##0\ ;\-#,##0\ </c:formatCode>
                <c:ptCount val="10"/>
                <c:pt idx="0">
                  <c:v>22</c:v>
                </c:pt>
                <c:pt idx="1">
                  <c:v>23</c:v>
                </c:pt>
                <c:pt idx="2">
                  <c:v>24</c:v>
                </c:pt>
                <c:pt idx="3">
                  <c:v>25</c:v>
                </c:pt>
                <c:pt idx="4">
                  <c:v>26</c:v>
                </c:pt>
                <c:pt idx="5">
                  <c:v>27</c:v>
                </c:pt>
                <c:pt idx="6">
                  <c:v>28</c:v>
                </c:pt>
                <c:pt idx="7">
                  <c:v>29</c:v>
                </c:pt>
                <c:pt idx="8">
                  <c:v>30</c:v>
                </c:pt>
                <c:pt idx="9" formatCode=";;;">
                  <c:v>30.99</c:v>
                </c:pt>
              </c:numCache>
            </c:numRef>
          </c:cat>
          <c:val>
            <c:numRef>
              <c:f>Output!$H$255:$H$264</c:f>
              <c:numCache>
                <c:formatCode>0.0\ \ \ </c:formatCode>
                <c:ptCount val="10"/>
                <c:pt idx="0">
                  <c:v>10</c:v>
                </c:pt>
                <c:pt idx="1">
                  <c:v>15</c:v>
                </c:pt>
                <c:pt idx="2">
                  <c:v>15</c:v>
                </c:pt>
                <c:pt idx="3">
                  <c:v>20</c:v>
                </c:pt>
                <c:pt idx="4">
                  <c:v>10</c:v>
                </c:pt>
                <c:pt idx="5">
                  <c:v>15</c:v>
                </c:pt>
                <c:pt idx="6">
                  <c:v>5</c:v>
                </c:pt>
                <c:pt idx="7">
                  <c:v>0</c:v>
                </c:pt>
                <c:pt idx="8">
                  <c:v>10</c:v>
                </c:pt>
              </c:numCache>
            </c:numRef>
          </c:val>
          <c:extLst>
            <c:ext xmlns:c16="http://schemas.microsoft.com/office/drawing/2014/chart" uri="{C3380CC4-5D6E-409C-BE32-E72D297353CC}">
              <c16:uniqueId val="{00000000-3F8E-4912-9D43-C962CC62EE83}"/>
            </c:ext>
          </c:extLst>
        </c:ser>
        <c:dLbls>
          <c:showLegendKey val="0"/>
          <c:showVal val="0"/>
          <c:showCatName val="0"/>
          <c:showSerName val="0"/>
          <c:showPercent val="0"/>
          <c:showBubbleSize val="0"/>
        </c:dLbls>
        <c:gapWidth val="0"/>
        <c:axId val="555634368"/>
        <c:axId val="555635680"/>
      </c:barChart>
      <c:catAx>
        <c:axId val="555634368"/>
        <c:scaling>
          <c:orientation val="minMax"/>
        </c:scaling>
        <c:delete val="0"/>
        <c:axPos val="b"/>
        <c:title>
          <c:tx>
            <c:rich>
              <a:bodyPr/>
              <a:lstStyle/>
              <a:p>
                <a:pPr>
                  <a:defRPr sz="1000" b="0" i="0">
                    <a:latin typeface="Arial"/>
                    <a:ea typeface="Arial"/>
                    <a:cs typeface="Arial"/>
                  </a:defRPr>
                </a:pPr>
                <a:r>
                  <a:rPr lang="en-US"/>
                  <a:t>BMI After</a:t>
                </a:r>
              </a:p>
            </c:rich>
          </c:tx>
          <c:overlay val="0"/>
        </c:title>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555635680"/>
        <c:crosses val="autoZero"/>
        <c:auto val="1"/>
        <c:lblAlgn val="ctr"/>
        <c:lblOffset val="100"/>
        <c:noMultiLvlLbl val="0"/>
      </c:catAx>
      <c:valAx>
        <c:axId val="555635680"/>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555634368"/>
        <c:crosses val="autoZero"/>
        <c:crossBetween val="between"/>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Relationship between number of cars sold and revenues </a:t>
            </a:r>
          </a:p>
        </c:rich>
      </c:tx>
      <c:overlay val="0"/>
    </c:title>
    <c:autoTitleDeleted val="0"/>
    <c:plotArea>
      <c:layout/>
      <c:scatterChart>
        <c:scatterStyle val="lineMarker"/>
        <c:varyColors val="0"/>
        <c:ser>
          <c:idx val="0"/>
          <c:order val="0"/>
          <c:spPr>
            <a:ln w="19050">
              <a:noFill/>
            </a:ln>
          </c:spPr>
          <c:marker>
            <c:symbol val="diamond"/>
            <c:size val="5"/>
            <c:spPr>
              <a:solidFill>
                <a:srgbClr val="000000"/>
              </a:solidFill>
              <a:ln w="6350">
                <a:noFill/>
              </a:ln>
            </c:spPr>
          </c:marker>
          <c:trendline>
            <c:spPr>
              <a:ln w="3175"/>
            </c:spPr>
            <c:trendlineType val="linear"/>
            <c:dispRSqr val="1"/>
            <c:dispEq val="1"/>
            <c:trendlineLbl>
              <c:layout>
                <c:manualLayout>
                  <c:x val="0.15011164649194969"/>
                  <c:y val="0.46141138607674043"/>
                </c:manualLayout>
              </c:layout>
              <c:numFmt formatCode="#,##0.000\ ;\-#,##0.000\ " sourceLinked="0"/>
              <c:txPr>
                <a:bodyPr/>
                <a:lstStyle/>
                <a:p>
                  <a:pPr>
                    <a:defRPr sz="1000" b="0" i="0" baseline="0">
                      <a:latin typeface="Arial"/>
                      <a:ea typeface="Arial"/>
                      <a:cs typeface="Arial"/>
                    </a:defRPr>
                  </a:pPr>
                  <a:endParaRPr lang="en-US"/>
                </a:p>
              </c:txPr>
            </c:trendlineLbl>
          </c:trendline>
          <c:xVal>
            <c:numRef>
              <c:f>'Week 8 AA Q1'!$B$11:$B$16</c:f>
              <c:numCache>
                <c:formatCode>General</c:formatCode>
                <c:ptCount val="6"/>
                <c:pt idx="0">
                  <c:v>63</c:v>
                </c:pt>
                <c:pt idx="1">
                  <c:v>29</c:v>
                </c:pt>
                <c:pt idx="2">
                  <c:v>20.8</c:v>
                </c:pt>
                <c:pt idx="3">
                  <c:v>19.100000000000001</c:v>
                </c:pt>
                <c:pt idx="4">
                  <c:v>13.4</c:v>
                </c:pt>
                <c:pt idx="5">
                  <c:v>8.5</c:v>
                </c:pt>
              </c:numCache>
            </c:numRef>
          </c:xVal>
          <c:yVal>
            <c:numRef>
              <c:f>'Week 8 AA Q1'!$C$11:$C$16</c:f>
              <c:numCache>
                <c:formatCode>General</c:formatCode>
                <c:ptCount val="6"/>
                <c:pt idx="0">
                  <c:v>7</c:v>
                </c:pt>
                <c:pt idx="1">
                  <c:v>3.9</c:v>
                </c:pt>
                <c:pt idx="2">
                  <c:v>2.1</c:v>
                </c:pt>
                <c:pt idx="3">
                  <c:v>2.8</c:v>
                </c:pt>
                <c:pt idx="4">
                  <c:v>1.4</c:v>
                </c:pt>
                <c:pt idx="5">
                  <c:v>1.5</c:v>
                </c:pt>
              </c:numCache>
            </c:numRef>
          </c:yVal>
          <c:smooth val="0"/>
          <c:extLst>
            <c:ext xmlns:c16="http://schemas.microsoft.com/office/drawing/2014/chart" uri="{C3380CC4-5D6E-409C-BE32-E72D297353CC}">
              <c16:uniqueId val="{00000001-776F-4690-BD80-B8CEC37D2653}"/>
            </c:ext>
          </c:extLst>
        </c:ser>
        <c:dLbls>
          <c:showLegendKey val="0"/>
          <c:showVal val="0"/>
          <c:showCatName val="0"/>
          <c:showSerName val="0"/>
          <c:showPercent val="0"/>
          <c:showBubbleSize val="0"/>
        </c:dLbls>
        <c:axId val="442427872"/>
        <c:axId val="442431808"/>
      </c:scatterChart>
      <c:valAx>
        <c:axId val="442427872"/>
        <c:scaling>
          <c:orientation val="minMax"/>
        </c:scaling>
        <c:delete val="0"/>
        <c:axPos val="b"/>
        <c:title>
          <c:tx>
            <c:rich>
              <a:bodyPr/>
              <a:lstStyle/>
              <a:p>
                <a:pPr>
                  <a:defRPr sz="1000" b="0" i="0">
                    <a:latin typeface="Arial"/>
                    <a:ea typeface="Arial"/>
                    <a:cs typeface="Arial"/>
                  </a:defRPr>
                </a:pPr>
                <a:r>
                  <a:rPr lang="en-US"/>
                  <a:t>Cars (in ten thousands)</a:t>
                </a:r>
              </a:p>
            </c:rich>
          </c:tx>
          <c:overlay val="0"/>
        </c:title>
        <c:numFmt formatCode="General" sourceLinked="1"/>
        <c:majorTickMark val="cross"/>
        <c:minorTickMark val="cross"/>
        <c:tickLblPos val="nextTo"/>
        <c:txPr>
          <a:bodyPr/>
          <a:lstStyle/>
          <a:p>
            <a:pPr>
              <a:defRPr sz="1000" b="0" i="0">
                <a:latin typeface="Arial"/>
                <a:ea typeface="Arial"/>
                <a:cs typeface="Arial"/>
              </a:defRPr>
            </a:pPr>
            <a:endParaRPr lang="en-US"/>
          </a:p>
        </c:txPr>
        <c:crossAx val="442431808"/>
        <c:crosses val="autoZero"/>
        <c:crossBetween val="midCat"/>
      </c:valAx>
      <c:valAx>
        <c:axId val="442431808"/>
        <c:scaling>
          <c:orientation val="minMax"/>
        </c:scaling>
        <c:delete val="0"/>
        <c:axPos val="l"/>
        <c:title>
          <c:tx>
            <c:rich>
              <a:bodyPr/>
              <a:lstStyle/>
              <a:p>
                <a:pPr>
                  <a:defRPr sz="1000" b="0" i="0">
                    <a:latin typeface="Arial"/>
                    <a:ea typeface="Arial"/>
                    <a:cs typeface="Arial"/>
                  </a:defRPr>
                </a:pPr>
                <a:r>
                  <a:rPr lang="en-US"/>
                  <a:t>Revenue (in billions)</a:t>
                </a:r>
              </a:p>
            </c:rich>
          </c:tx>
          <c:overlay val="0"/>
        </c:title>
        <c:numFmt formatCode="General" sourceLinked="1"/>
        <c:majorTickMark val="cross"/>
        <c:minorTickMark val="cross"/>
        <c:tickLblPos val="nextTo"/>
        <c:txPr>
          <a:bodyPr/>
          <a:lstStyle/>
          <a:p>
            <a:pPr>
              <a:defRPr sz="1000" b="0" i="0">
                <a:latin typeface="Arial"/>
                <a:ea typeface="Arial"/>
                <a:cs typeface="Arial"/>
              </a:defRPr>
            </a:pPr>
            <a:endParaRPr lang="en-US"/>
          </a:p>
        </c:txPr>
        <c:crossAx val="442427872"/>
        <c:crosses val="autoZero"/>
        <c:crossBetween val="midCat"/>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Relationship between Sales and Advertising Spend</a:t>
            </a:r>
          </a:p>
        </c:rich>
      </c:tx>
      <c:overlay val="0"/>
    </c:title>
    <c:autoTitleDeleted val="0"/>
    <c:plotArea>
      <c:layout/>
      <c:scatterChart>
        <c:scatterStyle val="lineMarker"/>
        <c:varyColors val="0"/>
        <c:ser>
          <c:idx val="0"/>
          <c:order val="0"/>
          <c:spPr>
            <a:ln w="19050">
              <a:noFill/>
            </a:ln>
          </c:spPr>
          <c:marker>
            <c:symbol val="diamond"/>
            <c:size val="5"/>
            <c:spPr>
              <a:solidFill>
                <a:srgbClr val="000000"/>
              </a:solidFill>
              <a:ln w="6350">
                <a:noFill/>
              </a:ln>
            </c:spPr>
          </c:marker>
          <c:trendline>
            <c:spPr>
              <a:ln w="3175"/>
            </c:spPr>
            <c:trendlineType val="linear"/>
            <c:dispRSqr val="1"/>
            <c:dispEq val="1"/>
            <c:trendlineLbl>
              <c:layout>
                <c:manualLayout>
                  <c:x val="0.2270233870019979"/>
                  <c:y val="0.44636326709161356"/>
                </c:manualLayout>
              </c:layout>
              <c:numFmt formatCode="#,##0.000\ ;\-#,##0.000\ " sourceLinked="0"/>
              <c:txPr>
                <a:bodyPr/>
                <a:lstStyle/>
                <a:p>
                  <a:pPr>
                    <a:defRPr sz="1000" b="0" i="0" baseline="0">
                      <a:latin typeface="Arial"/>
                      <a:ea typeface="Arial"/>
                      <a:cs typeface="Arial"/>
                    </a:defRPr>
                  </a:pPr>
                  <a:endParaRPr lang="en-US"/>
                </a:p>
              </c:txPr>
            </c:trendlineLbl>
          </c:trendline>
          <c:xVal>
            <c:numRef>
              <c:f>'Week 8 AA Q3'!$A$4:$A$11</c:f>
              <c:numCache>
                <c:formatCode>"$"#,##0.00</c:formatCode>
                <c:ptCount val="8"/>
                <c:pt idx="0">
                  <c:v>90000</c:v>
                </c:pt>
                <c:pt idx="1">
                  <c:v>26639.999999999996</c:v>
                </c:pt>
                <c:pt idx="2">
                  <c:v>155520</c:v>
                </c:pt>
                <c:pt idx="3">
                  <c:v>90000</c:v>
                </c:pt>
                <c:pt idx="4">
                  <c:v>270720</c:v>
                </c:pt>
                <c:pt idx="5">
                  <c:v>43920</c:v>
                </c:pt>
                <c:pt idx="6">
                  <c:v>120959.99999999999</c:v>
                </c:pt>
                <c:pt idx="7">
                  <c:v>296640</c:v>
                </c:pt>
              </c:numCache>
            </c:numRef>
          </c:xVal>
          <c:yVal>
            <c:numRef>
              <c:f>'Week 8 AA Q3'!$B$4:$B$11</c:f>
              <c:numCache>
                <c:formatCode>"$"#,##0.00</c:formatCode>
                <c:ptCount val="8"/>
                <c:pt idx="0">
                  <c:v>54000</c:v>
                </c:pt>
                <c:pt idx="1">
                  <c:v>15984</c:v>
                </c:pt>
                <c:pt idx="2">
                  <c:v>93312</c:v>
                </c:pt>
                <c:pt idx="3">
                  <c:v>58500</c:v>
                </c:pt>
                <c:pt idx="4">
                  <c:v>162400</c:v>
                </c:pt>
                <c:pt idx="5">
                  <c:v>21960</c:v>
                </c:pt>
                <c:pt idx="6">
                  <c:v>58000</c:v>
                </c:pt>
                <c:pt idx="7">
                  <c:v>169084</c:v>
                </c:pt>
              </c:numCache>
            </c:numRef>
          </c:yVal>
          <c:smooth val="0"/>
          <c:extLst>
            <c:ext xmlns:c16="http://schemas.microsoft.com/office/drawing/2014/chart" uri="{C3380CC4-5D6E-409C-BE32-E72D297353CC}">
              <c16:uniqueId val="{00000001-EE6E-4AD7-811B-090BA520F3C8}"/>
            </c:ext>
          </c:extLst>
        </c:ser>
        <c:dLbls>
          <c:showLegendKey val="0"/>
          <c:showVal val="0"/>
          <c:showCatName val="0"/>
          <c:showSerName val="0"/>
          <c:showPercent val="0"/>
          <c:showBubbleSize val="0"/>
        </c:dLbls>
        <c:axId val="555575328"/>
        <c:axId val="555586152"/>
      </c:scatterChart>
      <c:valAx>
        <c:axId val="555575328"/>
        <c:scaling>
          <c:orientation val="minMax"/>
        </c:scaling>
        <c:delete val="0"/>
        <c:axPos val="b"/>
        <c:title>
          <c:tx>
            <c:rich>
              <a:bodyPr/>
              <a:lstStyle/>
              <a:p>
                <a:pPr>
                  <a:defRPr sz="1000" b="0" i="0">
                    <a:latin typeface="Arial"/>
                    <a:ea typeface="Arial"/>
                    <a:cs typeface="Arial"/>
                  </a:defRPr>
                </a:pPr>
                <a:r>
                  <a:rPr lang="en-US"/>
                  <a:t>Sales</a:t>
                </a:r>
              </a:p>
            </c:rich>
          </c:tx>
          <c:overlay val="0"/>
        </c:title>
        <c:numFmt formatCode="&quot;$&quot;#,##0" sourceLinked="0"/>
        <c:majorTickMark val="cross"/>
        <c:minorTickMark val="cross"/>
        <c:tickLblPos val="nextTo"/>
        <c:txPr>
          <a:bodyPr/>
          <a:lstStyle/>
          <a:p>
            <a:pPr>
              <a:defRPr sz="1000" b="0" i="0">
                <a:latin typeface="Arial"/>
                <a:ea typeface="Arial"/>
                <a:cs typeface="Arial"/>
              </a:defRPr>
            </a:pPr>
            <a:endParaRPr lang="en-US"/>
          </a:p>
        </c:txPr>
        <c:crossAx val="555586152"/>
        <c:crosses val="autoZero"/>
        <c:crossBetween val="midCat"/>
      </c:valAx>
      <c:valAx>
        <c:axId val="555586152"/>
        <c:scaling>
          <c:orientation val="minMax"/>
        </c:scaling>
        <c:delete val="0"/>
        <c:axPos val="l"/>
        <c:title>
          <c:tx>
            <c:rich>
              <a:bodyPr/>
              <a:lstStyle/>
              <a:p>
                <a:pPr>
                  <a:defRPr sz="1000" b="0" i="0">
                    <a:latin typeface="Arial"/>
                    <a:ea typeface="Arial"/>
                    <a:cs typeface="Arial"/>
                  </a:defRPr>
                </a:pPr>
                <a:r>
                  <a:rPr lang="en-US"/>
                  <a:t>Advertising Spend</a:t>
                </a:r>
              </a:p>
            </c:rich>
          </c:tx>
          <c:overlay val="0"/>
        </c:title>
        <c:numFmt formatCode="&quot;$&quot;#,##0" sourceLinked="0"/>
        <c:majorTickMark val="cross"/>
        <c:minorTickMark val="cross"/>
        <c:tickLblPos val="nextTo"/>
        <c:txPr>
          <a:bodyPr/>
          <a:lstStyle/>
          <a:p>
            <a:pPr>
              <a:defRPr sz="1000" b="0" i="0">
                <a:latin typeface="Arial"/>
                <a:ea typeface="Arial"/>
                <a:cs typeface="Arial"/>
              </a:defRPr>
            </a:pPr>
            <a:endParaRPr lang="en-US"/>
          </a:p>
        </c:txPr>
        <c:crossAx val="555575328"/>
        <c:crosses val="autoZero"/>
        <c:crossBetween val="midCat"/>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Group 1 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Output!$B$75:$B$82</c:f>
              <c:numCache>
                <c:formatCode>#,##0\ ;\-#,##0\ </c:formatCode>
                <c:ptCount val="8"/>
                <c:pt idx="0">
                  <c:v>90</c:v>
                </c:pt>
                <c:pt idx="1">
                  <c:v>100</c:v>
                </c:pt>
                <c:pt idx="2">
                  <c:v>110</c:v>
                </c:pt>
                <c:pt idx="3">
                  <c:v>120</c:v>
                </c:pt>
                <c:pt idx="4">
                  <c:v>130</c:v>
                </c:pt>
                <c:pt idx="5">
                  <c:v>140</c:v>
                </c:pt>
                <c:pt idx="6">
                  <c:v>150</c:v>
                </c:pt>
                <c:pt idx="7" formatCode=";;;">
                  <c:v>159.99</c:v>
                </c:pt>
              </c:numCache>
            </c:numRef>
          </c:cat>
          <c:val>
            <c:numRef>
              <c:f>Output!$H$75:$H$82</c:f>
              <c:numCache>
                <c:formatCode>0.0\ \ \ </c:formatCode>
                <c:ptCount val="8"/>
                <c:pt idx="0">
                  <c:v>13.793103448275861</c:v>
                </c:pt>
                <c:pt idx="1">
                  <c:v>10.344827586206897</c:v>
                </c:pt>
                <c:pt idx="2">
                  <c:v>20.689655172413794</c:v>
                </c:pt>
                <c:pt idx="3">
                  <c:v>24.137931034482758</c:v>
                </c:pt>
                <c:pt idx="4">
                  <c:v>17.241379310344829</c:v>
                </c:pt>
                <c:pt idx="5">
                  <c:v>3.4482758620689653</c:v>
                </c:pt>
                <c:pt idx="6">
                  <c:v>10.344827586206897</c:v>
                </c:pt>
              </c:numCache>
            </c:numRef>
          </c:val>
          <c:extLst>
            <c:ext xmlns:c16="http://schemas.microsoft.com/office/drawing/2014/chart" uri="{C3380CC4-5D6E-409C-BE32-E72D297353CC}">
              <c16:uniqueId val="{00000000-7321-4E2C-A929-CCE3B4E37E20}"/>
            </c:ext>
          </c:extLst>
        </c:ser>
        <c:dLbls>
          <c:showLegendKey val="0"/>
          <c:showVal val="0"/>
          <c:showCatName val="0"/>
          <c:showSerName val="0"/>
          <c:showPercent val="0"/>
          <c:showBubbleSize val="0"/>
        </c:dLbls>
        <c:gapWidth val="0"/>
        <c:axId val="555598288"/>
        <c:axId val="555590744"/>
      </c:barChart>
      <c:catAx>
        <c:axId val="555598288"/>
        <c:scaling>
          <c:orientation val="minMax"/>
        </c:scaling>
        <c:delete val="0"/>
        <c:axPos val="b"/>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555590744"/>
        <c:crosses val="autoZero"/>
        <c:auto val="1"/>
        <c:lblAlgn val="ctr"/>
        <c:lblOffset val="100"/>
        <c:noMultiLvlLbl val="0"/>
      </c:catAx>
      <c:valAx>
        <c:axId val="555590744"/>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555598288"/>
        <c:crosses val="autoZero"/>
        <c:crossBetween val="between"/>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Group 2 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Output!$B$111:$B$118</c:f>
              <c:numCache>
                <c:formatCode>#,##0\ ;\-#,##0\ </c:formatCode>
                <c:ptCount val="8"/>
                <c:pt idx="0">
                  <c:v>90</c:v>
                </c:pt>
                <c:pt idx="1">
                  <c:v>100</c:v>
                </c:pt>
                <c:pt idx="2">
                  <c:v>110</c:v>
                </c:pt>
                <c:pt idx="3">
                  <c:v>120</c:v>
                </c:pt>
                <c:pt idx="4">
                  <c:v>130</c:v>
                </c:pt>
                <c:pt idx="5">
                  <c:v>140</c:v>
                </c:pt>
                <c:pt idx="6">
                  <c:v>150</c:v>
                </c:pt>
                <c:pt idx="7" formatCode=";;;">
                  <c:v>159.99</c:v>
                </c:pt>
              </c:numCache>
            </c:numRef>
          </c:cat>
          <c:val>
            <c:numRef>
              <c:f>Output!$H$111:$H$118</c:f>
              <c:numCache>
                <c:formatCode>0.0\ \ \ </c:formatCode>
                <c:ptCount val="8"/>
                <c:pt idx="0">
                  <c:v>17.241379310344829</c:v>
                </c:pt>
                <c:pt idx="1">
                  <c:v>27.586206896551722</c:v>
                </c:pt>
                <c:pt idx="2">
                  <c:v>6.8965517241379306</c:v>
                </c:pt>
                <c:pt idx="3">
                  <c:v>20.689655172413794</c:v>
                </c:pt>
                <c:pt idx="4">
                  <c:v>10.344827586206897</c:v>
                </c:pt>
                <c:pt idx="5">
                  <c:v>6.8965517241379306</c:v>
                </c:pt>
                <c:pt idx="6">
                  <c:v>10.344827586206897</c:v>
                </c:pt>
              </c:numCache>
            </c:numRef>
          </c:val>
          <c:extLst>
            <c:ext xmlns:c16="http://schemas.microsoft.com/office/drawing/2014/chart" uri="{C3380CC4-5D6E-409C-BE32-E72D297353CC}">
              <c16:uniqueId val="{00000000-DFFE-471E-9CBB-520EE334D524}"/>
            </c:ext>
          </c:extLst>
        </c:ser>
        <c:dLbls>
          <c:showLegendKey val="0"/>
          <c:showVal val="0"/>
          <c:showCatName val="0"/>
          <c:showSerName val="0"/>
          <c:showPercent val="0"/>
          <c:showBubbleSize val="0"/>
        </c:dLbls>
        <c:gapWidth val="0"/>
        <c:axId val="555593040"/>
        <c:axId val="555594680"/>
      </c:barChart>
      <c:catAx>
        <c:axId val="555593040"/>
        <c:scaling>
          <c:orientation val="minMax"/>
        </c:scaling>
        <c:delete val="0"/>
        <c:axPos val="b"/>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555594680"/>
        <c:crosses val="autoZero"/>
        <c:auto val="1"/>
        <c:lblAlgn val="ctr"/>
        <c:lblOffset val="100"/>
        <c:noMultiLvlLbl val="0"/>
      </c:catAx>
      <c:valAx>
        <c:axId val="555594680"/>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555593040"/>
        <c:crosses val="autoZero"/>
        <c:crossBetween val="between"/>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Output!$B$147:$B$153</c:f>
              <c:numCache>
                <c:formatCode>#,##0\ ;\-#,##0\ </c:formatCode>
                <c:ptCount val="7"/>
                <c:pt idx="0">
                  <c:v>140</c:v>
                </c:pt>
                <c:pt idx="1">
                  <c:v>141</c:v>
                </c:pt>
                <c:pt idx="2">
                  <c:v>142</c:v>
                </c:pt>
                <c:pt idx="3">
                  <c:v>143</c:v>
                </c:pt>
                <c:pt idx="4">
                  <c:v>144</c:v>
                </c:pt>
                <c:pt idx="5">
                  <c:v>145</c:v>
                </c:pt>
                <c:pt idx="6" formatCode=";;;">
                  <c:v>145.99</c:v>
                </c:pt>
              </c:numCache>
            </c:numRef>
          </c:cat>
          <c:val>
            <c:numRef>
              <c:f>Output!$H$147:$H$153</c:f>
              <c:numCache>
                <c:formatCode>0.0\ \ \ </c:formatCode>
                <c:ptCount val="7"/>
                <c:pt idx="0">
                  <c:v>25</c:v>
                </c:pt>
                <c:pt idx="1">
                  <c:v>12.5</c:v>
                </c:pt>
                <c:pt idx="2">
                  <c:v>12.5</c:v>
                </c:pt>
                <c:pt idx="3">
                  <c:v>4.1666666666666661</c:v>
                </c:pt>
                <c:pt idx="4">
                  <c:v>20.833333333333336</c:v>
                </c:pt>
                <c:pt idx="5">
                  <c:v>25</c:v>
                </c:pt>
              </c:numCache>
            </c:numRef>
          </c:val>
          <c:extLst>
            <c:ext xmlns:c16="http://schemas.microsoft.com/office/drawing/2014/chart" uri="{C3380CC4-5D6E-409C-BE32-E72D297353CC}">
              <c16:uniqueId val="{00000000-9356-4785-A271-8DED652A3F07}"/>
            </c:ext>
          </c:extLst>
        </c:ser>
        <c:dLbls>
          <c:showLegendKey val="0"/>
          <c:showVal val="0"/>
          <c:showCatName val="0"/>
          <c:showSerName val="0"/>
          <c:showPercent val="0"/>
          <c:showBubbleSize val="0"/>
        </c:dLbls>
        <c:gapWidth val="0"/>
        <c:axId val="555616000"/>
        <c:axId val="555625184"/>
      </c:barChart>
      <c:catAx>
        <c:axId val="555616000"/>
        <c:scaling>
          <c:orientation val="minMax"/>
        </c:scaling>
        <c:delete val="0"/>
        <c:axPos val="b"/>
        <c:title>
          <c:tx>
            <c:rich>
              <a:bodyPr/>
              <a:lstStyle/>
              <a:p>
                <a:pPr>
                  <a:defRPr sz="1000" b="0" i="0">
                    <a:latin typeface="Arial"/>
                    <a:ea typeface="Arial"/>
                    <a:cs typeface="Arial"/>
                  </a:defRPr>
                </a:pPr>
                <a:r>
                  <a:rPr lang="en-US"/>
                  <a:t>Before Course</a:t>
                </a:r>
              </a:p>
            </c:rich>
          </c:tx>
          <c:overlay val="0"/>
        </c:title>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555625184"/>
        <c:crosses val="autoZero"/>
        <c:auto val="1"/>
        <c:lblAlgn val="ctr"/>
        <c:lblOffset val="100"/>
        <c:noMultiLvlLbl val="0"/>
      </c:catAx>
      <c:valAx>
        <c:axId val="555625184"/>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555616000"/>
        <c:crosses val="autoZero"/>
        <c:crossBetween val="between"/>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Output!$B$182:$B$189</c:f>
              <c:numCache>
                <c:formatCode>#,##0\ ;\-#,##0\ </c:formatCode>
                <c:ptCount val="8"/>
                <c:pt idx="0">
                  <c:v>135</c:v>
                </c:pt>
                <c:pt idx="1">
                  <c:v>140</c:v>
                </c:pt>
                <c:pt idx="2">
                  <c:v>145</c:v>
                </c:pt>
                <c:pt idx="3">
                  <c:v>150</c:v>
                </c:pt>
                <c:pt idx="4">
                  <c:v>155</c:v>
                </c:pt>
                <c:pt idx="5">
                  <c:v>160</c:v>
                </c:pt>
                <c:pt idx="6">
                  <c:v>165</c:v>
                </c:pt>
                <c:pt idx="7" formatCode=";;;">
                  <c:v>169.99</c:v>
                </c:pt>
              </c:numCache>
            </c:numRef>
          </c:cat>
          <c:val>
            <c:numRef>
              <c:f>Output!$H$182:$H$189</c:f>
              <c:numCache>
                <c:formatCode>0.0\ \ \ </c:formatCode>
                <c:ptCount val="8"/>
                <c:pt idx="0">
                  <c:v>20.833333333333336</c:v>
                </c:pt>
                <c:pt idx="1">
                  <c:v>25</c:v>
                </c:pt>
                <c:pt idx="2">
                  <c:v>37.5</c:v>
                </c:pt>
                <c:pt idx="3">
                  <c:v>8.3333333333333321</c:v>
                </c:pt>
                <c:pt idx="4">
                  <c:v>0</c:v>
                </c:pt>
                <c:pt idx="5">
                  <c:v>0</c:v>
                </c:pt>
                <c:pt idx="6">
                  <c:v>8.3333333333333321</c:v>
                </c:pt>
              </c:numCache>
            </c:numRef>
          </c:val>
          <c:extLst>
            <c:ext xmlns:c16="http://schemas.microsoft.com/office/drawing/2014/chart" uri="{C3380CC4-5D6E-409C-BE32-E72D297353CC}">
              <c16:uniqueId val="{00000000-8D01-4146-8B62-5F963F50809F}"/>
            </c:ext>
          </c:extLst>
        </c:ser>
        <c:dLbls>
          <c:showLegendKey val="0"/>
          <c:showVal val="0"/>
          <c:showCatName val="0"/>
          <c:showSerName val="0"/>
          <c:showPercent val="0"/>
          <c:showBubbleSize val="0"/>
        </c:dLbls>
        <c:gapWidth val="0"/>
        <c:axId val="555631416"/>
        <c:axId val="555625840"/>
      </c:barChart>
      <c:catAx>
        <c:axId val="555631416"/>
        <c:scaling>
          <c:orientation val="minMax"/>
        </c:scaling>
        <c:delete val="0"/>
        <c:axPos val="b"/>
        <c:title>
          <c:tx>
            <c:rich>
              <a:bodyPr/>
              <a:lstStyle/>
              <a:p>
                <a:pPr>
                  <a:defRPr sz="1000" b="0" i="0">
                    <a:latin typeface="Arial"/>
                    <a:ea typeface="Arial"/>
                    <a:cs typeface="Arial"/>
                  </a:defRPr>
                </a:pPr>
                <a:r>
                  <a:rPr lang="en-US"/>
                  <a:t>After Course</a:t>
                </a:r>
              </a:p>
            </c:rich>
          </c:tx>
          <c:overlay val="0"/>
        </c:title>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555625840"/>
        <c:crosses val="autoZero"/>
        <c:auto val="1"/>
        <c:lblAlgn val="ctr"/>
        <c:lblOffset val="100"/>
        <c:noMultiLvlLbl val="0"/>
      </c:catAx>
      <c:valAx>
        <c:axId val="555625840"/>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555631416"/>
        <c:crosses val="autoZero"/>
        <c:crossBetween val="between"/>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Output!$B$218:$B$226</c:f>
              <c:numCache>
                <c:formatCode>#,##0\ ;\-#,##0\ </c:formatCode>
                <c:ptCount val="9"/>
                <c:pt idx="0">
                  <c:v>20</c:v>
                </c:pt>
                <c:pt idx="1">
                  <c:v>22</c:v>
                </c:pt>
                <c:pt idx="2">
                  <c:v>24</c:v>
                </c:pt>
                <c:pt idx="3">
                  <c:v>26</c:v>
                </c:pt>
                <c:pt idx="4">
                  <c:v>28</c:v>
                </c:pt>
                <c:pt idx="5">
                  <c:v>30</c:v>
                </c:pt>
                <c:pt idx="6">
                  <c:v>32</c:v>
                </c:pt>
                <c:pt idx="7">
                  <c:v>34</c:v>
                </c:pt>
                <c:pt idx="8" formatCode=";;;">
                  <c:v>35.989999999999995</c:v>
                </c:pt>
              </c:numCache>
            </c:numRef>
          </c:cat>
          <c:val>
            <c:numRef>
              <c:f>Output!$H$218:$H$226</c:f>
              <c:numCache>
                <c:formatCode>0.0\ \ \ </c:formatCode>
                <c:ptCount val="9"/>
                <c:pt idx="0">
                  <c:v>10</c:v>
                </c:pt>
                <c:pt idx="1">
                  <c:v>10</c:v>
                </c:pt>
                <c:pt idx="2">
                  <c:v>35</c:v>
                </c:pt>
                <c:pt idx="3">
                  <c:v>20</c:v>
                </c:pt>
                <c:pt idx="4">
                  <c:v>10</c:v>
                </c:pt>
                <c:pt idx="5">
                  <c:v>5</c:v>
                </c:pt>
                <c:pt idx="6">
                  <c:v>5</c:v>
                </c:pt>
                <c:pt idx="7">
                  <c:v>5</c:v>
                </c:pt>
              </c:numCache>
            </c:numRef>
          </c:val>
          <c:extLst>
            <c:ext xmlns:c16="http://schemas.microsoft.com/office/drawing/2014/chart" uri="{C3380CC4-5D6E-409C-BE32-E72D297353CC}">
              <c16:uniqueId val="{00000000-85E1-416B-A14E-65B8908A1141}"/>
            </c:ext>
          </c:extLst>
        </c:ser>
        <c:dLbls>
          <c:showLegendKey val="0"/>
          <c:showVal val="0"/>
          <c:showCatName val="0"/>
          <c:showSerName val="0"/>
          <c:showPercent val="0"/>
          <c:showBubbleSize val="0"/>
        </c:dLbls>
        <c:gapWidth val="0"/>
        <c:axId val="555640928"/>
        <c:axId val="555638960"/>
      </c:barChart>
      <c:catAx>
        <c:axId val="555640928"/>
        <c:scaling>
          <c:orientation val="minMax"/>
        </c:scaling>
        <c:delete val="0"/>
        <c:axPos val="b"/>
        <c:title>
          <c:tx>
            <c:rich>
              <a:bodyPr/>
              <a:lstStyle/>
              <a:p>
                <a:pPr>
                  <a:defRPr sz="1000" b="0" i="0">
                    <a:latin typeface="Arial"/>
                    <a:ea typeface="Arial"/>
                    <a:cs typeface="Arial"/>
                  </a:defRPr>
                </a:pPr>
                <a:r>
                  <a:rPr lang="en-US"/>
                  <a:t>BMI Before</a:t>
                </a:r>
              </a:p>
            </c:rich>
          </c:tx>
          <c:overlay val="0"/>
        </c:title>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555638960"/>
        <c:crosses val="autoZero"/>
        <c:auto val="1"/>
        <c:lblAlgn val="ctr"/>
        <c:lblOffset val="100"/>
        <c:noMultiLvlLbl val="0"/>
      </c:catAx>
      <c:valAx>
        <c:axId val="555638960"/>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555640928"/>
        <c:crosses val="autoZero"/>
        <c:crossBetween val="between"/>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a:latin typeface="Arial"/>
                <a:ea typeface="Arial"/>
                <a:cs typeface="Arial"/>
              </a:defRPr>
            </a:pPr>
            <a:r>
              <a:rPr lang="en-US"/>
              <a:t>Histogram</a:t>
            </a:r>
          </a:p>
        </c:rich>
      </c:tx>
      <c:overlay val="0"/>
    </c:title>
    <c:autoTitleDeleted val="0"/>
    <c:plotArea>
      <c:layout/>
      <c:barChart>
        <c:barDir val="col"/>
        <c:grouping val="clustered"/>
        <c:varyColors val="0"/>
        <c:ser>
          <c:idx val="0"/>
          <c:order val="0"/>
          <c:spPr>
            <a:solidFill>
              <a:srgbClr val="99CCFF"/>
            </a:solidFill>
          </c:spPr>
          <c:invertIfNegative val="0"/>
          <c:cat>
            <c:numRef>
              <c:f>Output!$B$255:$B$264</c:f>
              <c:numCache>
                <c:formatCode>#,##0\ ;\-#,##0\ </c:formatCode>
                <c:ptCount val="10"/>
                <c:pt idx="0">
                  <c:v>22</c:v>
                </c:pt>
                <c:pt idx="1">
                  <c:v>23</c:v>
                </c:pt>
                <c:pt idx="2">
                  <c:v>24</c:v>
                </c:pt>
                <c:pt idx="3">
                  <c:v>25</c:v>
                </c:pt>
                <c:pt idx="4">
                  <c:v>26</c:v>
                </c:pt>
                <c:pt idx="5">
                  <c:v>27</c:v>
                </c:pt>
                <c:pt idx="6">
                  <c:v>28</c:v>
                </c:pt>
                <c:pt idx="7">
                  <c:v>29</c:v>
                </c:pt>
                <c:pt idx="8">
                  <c:v>30</c:v>
                </c:pt>
                <c:pt idx="9" formatCode=";;;">
                  <c:v>30.99</c:v>
                </c:pt>
              </c:numCache>
            </c:numRef>
          </c:cat>
          <c:val>
            <c:numRef>
              <c:f>Output!$H$255:$H$264</c:f>
              <c:numCache>
                <c:formatCode>0.0\ \ \ </c:formatCode>
                <c:ptCount val="10"/>
                <c:pt idx="0">
                  <c:v>10</c:v>
                </c:pt>
                <c:pt idx="1">
                  <c:v>15</c:v>
                </c:pt>
                <c:pt idx="2">
                  <c:v>15</c:v>
                </c:pt>
                <c:pt idx="3">
                  <c:v>20</c:v>
                </c:pt>
                <c:pt idx="4">
                  <c:v>10</c:v>
                </c:pt>
                <c:pt idx="5">
                  <c:v>15</c:v>
                </c:pt>
                <c:pt idx="6">
                  <c:v>5</c:v>
                </c:pt>
                <c:pt idx="7">
                  <c:v>0</c:v>
                </c:pt>
                <c:pt idx="8">
                  <c:v>10</c:v>
                </c:pt>
              </c:numCache>
            </c:numRef>
          </c:val>
          <c:extLst>
            <c:ext xmlns:c16="http://schemas.microsoft.com/office/drawing/2014/chart" uri="{C3380CC4-5D6E-409C-BE32-E72D297353CC}">
              <c16:uniqueId val="{00000000-3FC1-4BA5-AE29-C953CC2F8DD9}"/>
            </c:ext>
          </c:extLst>
        </c:ser>
        <c:dLbls>
          <c:showLegendKey val="0"/>
          <c:showVal val="0"/>
          <c:showCatName val="0"/>
          <c:showSerName val="0"/>
          <c:showPercent val="0"/>
          <c:showBubbleSize val="0"/>
        </c:dLbls>
        <c:gapWidth val="0"/>
        <c:axId val="555634368"/>
        <c:axId val="555635680"/>
      </c:barChart>
      <c:catAx>
        <c:axId val="555634368"/>
        <c:scaling>
          <c:orientation val="minMax"/>
        </c:scaling>
        <c:delete val="0"/>
        <c:axPos val="b"/>
        <c:title>
          <c:tx>
            <c:rich>
              <a:bodyPr/>
              <a:lstStyle/>
              <a:p>
                <a:pPr>
                  <a:defRPr sz="1000" b="0" i="0">
                    <a:latin typeface="Arial"/>
                    <a:ea typeface="Arial"/>
                    <a:cs typeface="Arial"/>
                  </a:defRPr>
                </a:pPr>
                <a:r>
                  <a:rPr lang="en-US"/>
                  <a:t>BMI After</a:t>
                </a:r>
              </a:p>
            </c:rich>
          </c:tx>
          <c:overlay val="0"/>
        </c:title>
        <c:numFmt formatCode="#,##0\ ;\-#,##0\ " sourceLinked="0"/>
        <c:majorTickMark val="none"/>
        <c:minorTickMark val="none"/>
        <c:tickLblPos val="nextTo"/>
        <c:txPr>
          <a:bodyPr rot="-2700000" vert="horz"/>
          <a:lstStyle/>
          <a:p>
            <a:pPr>
              <a:defRPr sz="1000" b="0" i="0">
                <a:latin typeface="Arial"/>
                <a:ea typeface="Arial"/>
                <a:cs typeface="Arial"/>
              </a:defRPr>
            </a:pPr>
            <a:endParaRPr lang="en-US"/>
          </a:p>
        </c:txPr>
        <c:crossAx val="555635680"/>
        <c:crosses val="autoZero"/>
        <c:auto val="1"/>
        <c:lblAlgn val="ctr"/>
        <c:lblOffset val="100"/>
        <c:noMultiLvlLbl val="0"/>
      </c:catAx>
      <c:valAx>
        <c:axId val="555635680"/>
        <c:scaling>
          <c:orientation val="minMax"/>
        </c:scaling>
        <c:delete val="0"/>
        <c:axPos val="l"/>
        <c:title>
          <c:tx>
            <c:rich>
              <a:bodyPr/>
              <a:lstStyle/>
              <a:p>
                <a:pPr>
                  <a:defRPr sz="1000" b="0" i="0">
                    <a:latin typeface="Arial"/>
                    <a:ea typeface="Arial"/>
                    <a:cs typeface="Arial"/>
                  </a:defRPr>
                </a:pPr>
                <a:r>
                  <a:rPr lang="en-US"/>
                  <a:t>Percent</a:t>
                </a:r>
              </a:p>
            </c:rich>
          </c:tx>
          <c:overlay val="0"/>
        </c:title>
        <c:numFmt formatCode="0" sourceLinked="0"/>
        <c:majorTickMark val="out"/>
        <c:minorTickMark val="none"/>
        <c:tickLblPos val="nextTo"/>
        <c:txPr>
          <a:bodyPr/>
          <a:lstStyle/>
          <a:p>
            <a:pPr>
              <a:defRPr sz="1000" b="0" i="0">
                <a:latin typeface="Arial"/>
                <a:ea typeface="Arial"/>
                <a:cs typeface="Arial"/>
              </a:defRPr>
            </a:pPr>
            <a:endParaRPr lang="en-US"/>
          </a:p>
        </c:txPr>
        <c:crossAx val="555634368"/>
        <c:crosses val="autoZero"/>
        <c:crossBetween val="between"/>
      </c:valAx>
      <c:spPr>
        <a:noFill/>
        <a:ln w="25400">
          <a:noFill/>
        </a:ln>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b="0" i="0">
          <a:latin typeface="Arial"/>
          <a:ea typeface="Arial"/>
          <a:cs typeface="Arial"/>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numDim type="val">
        <cx:f>_xlchart.v1.3</cx:f>
      </cx:numDim>
    </cx:data>
    <cx:data id="1">
      <cx:numDim type="val">
        <cx:f>_xlchart.v1.5</cx:f>
      </cx:numDim>
    </cx:data>
  </cx:chartData>
  <cx:chart>
    <cx:title pos="t" align="ctr" overlay="0">
      <cx:tx>
        <cx:txData>
          <cx:v>Boxplots &amp; Whiskers</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Boxplots &amp; Whiskers</a:t>
          </a:r>
        </a:p>
      </cx:txPr>
    </cx:title>
    <cx:plotArea>
      <cx:plotAreaRegion>
        <cx:series layoutId="boxWhisker" uniqueId="{A0BBECC1-0693-4E43-B55E-BF706D3D12A8}" formatIdx="1">
          <cx:tx>
            <cx:txData>
              <cx:f>_xlchart.v1.2</cx:f>
              <cx:v>Sales w/o Posters</cx:v>
            </cx:txData>
          </cx:tx>
          <cx:dataLabels>
            <cx:visibility seriesName="0" categoryName="0" value="1"/>
          </cx:dataLabels>
          <cx:dataId val="0"/>
          <cx:layoutPr>
            <cx:visibility meanLine="0" meanMarker="1" nonoutliers="0" outliers="1"/>
            <cx:statistics quartileMethod="exclusive"/>
          </cx:layoutPr>
        </cx:series>
        <cx:series layoutId="boxWhisker" uniqueId="{F9C3122C-14BE-4277-85B1-8F4BF8E3125C}" formatIdx="2">
          <cx:tx>
            <cx:txData>
              <cx:f>_xlchart.v1.4</cx:f>
              <cx:v>Sales w/Posters</cx:v>
            </cx:txData>
          </cx:tx>
          <cx:dataLabels>
            <cx:visibility seriesName="0" categoryName="0" value="1"/>
          </cx:dataLabels>
          <cx:dataId val="1"/>
          <cx:layoutPr>
            <cx:visibility meanLine="0" meanMarker="1" nonoutliers="0" outliers="1"/>
            <cx:statistics quartileMethod="exclusive"/>
          </cx:layoutPr>
        </cx:series>
      </cx:plotAreaRegion>
      <cx:axis id="0">
        <cx:catScaling gapWidth="1"/>
        <cx:tickLabels/>
      </cx:axis>
      <cx:axis id="1">
        <cx:valScaling/>
        <cx:tickLabels/>
      </cx:axis>
    </cx:plotArea>
    <cx:legend pos="r" align="ctr" overlay="0"/>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numDim type="val">
        <cx:f>_xlchart.v1.7</cx:f>
      </cx:numDim>
    </cx:data>
    <cx:data id="1">
      <cx:numDim type="val">
        <cx:f>_xlchart.v1.9</cx:f>
      </cx:numDim>
    </cx:data>
  </cx:chartData>
  <cx:chart>
    <cx:title pos="t" align="ctr" overlay="0">
      <cx:tx>
        <cx:txData>
          <cx:v>Boxplot and Whiskers</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Boxplot and Whiskers</a:t>
          </a:r>
        </a:p>
      </cx:txPr>
    </cx:title>
    <cx:plotArea>
      <cx:plotAreaRegion>
        <cx:series layoutId="boxWhisker" uniqueId="{DCCCA49D-D2FB-4808-860C-E63E0375A05E}">
          <cx:tx>
            <cx:txData>
              <cx:f>_xlchart.v1.6</cx:f>
              <cx:v>Sales</cx:v>
            </cx:txData>
          </cx:tx>
          <cx:dataLabels>
            <cx:visibility seriesName="0" categoryName="0" value="1"/>
            <cx:dataLabelHidden idx="11"/>
          </cx:dataLabels>
          <cx:dataId val="0"/>
          <cx:layoutPr>
            <cx:visibility meanLine="0" meanMarker="1" nonoutliers="0" outliers="1"/>
            <cx:statistics quartileMethod="exclusive"/>
          </cx:layoutPr>
        </cx:series>
        <cx:series layoutId="boxWhisker" uniqueId="{746F93C7-F9CD-4685-AFDA-77A7A6218B1E}">
          <cx:tx>
            <cx:txData>
              <cx:f>_xlchart.v1.8</cx:f>
              <cx:v>Advertising Spend</cx:v>
            </cx:txData>
          </cx:tx>
          <cx:dataLabels>
            <cx:visibility seriesName="0" categoryName="0" value="1"/>
            <cx:dataLabelHidden idx="11"/>
          </cx:dataLabels>
          <cx:dataId val="1"/>
          <cx:layoutPr>
            <cx:visibility meanLine="0" meanMarker="1" nonoutliers="0" outliers="1"/>
            <cx:statistics quartileMethod="exclusive"/>
          </cx:layoutPr>
        </cx:series>
      </cx:plotAreaRegion>
      <cx:axis id="0">
        <cx:catScaling gapWidth="1"/>
        <cx:tickLabels/>
      </cx:axis>
      <cx:axis id="1">
        <cx:valScaling/>
        <cx:tickLabels/>
      </cx:axis>
    </cx:plotArea>
    <cx:legend pos="r" align="ctr" overlay="0">
      <cx:txPr>
        <a:bodyPr spcFirstLastPara="1" vertOverflow="ellipsis" horzOverflow="overflow" wrap="square" lIns="0" tIns="0" rIns="0" bIns="0" anchor="ctr" anchorCtr="1"/>
        <a:lstStyle/>
        <a:p>
          <a:pPr algn="ctr" rtl="0">
            <a:defRPr/>
          </a:pPr>
          <a:endParaRPr lang="en-US" sz="900" b="0" i="0" u="none" strike="noStrike" baseline="0">
            <a:solidFill>
              <a:sysClr val="windowText" lastClr="000000">
                <a:lumMod val="65000"/>
                <a:lumOff val="35000"/>
              </a:sysClr>
            </a:solidFill>
            <a:latin typeface="Calibri" panose="020F0502020204030204"/>
          </a:endParaRPr>
        </a:p>
      </cx:txPr>
    </cx:legend>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numDim type="val">
        <cx:f>_xlchart.v1.11</cx:f>
      </cx:numDim>
    </cx:data>
    <cx:data id="1">
      <cx:numDim type="val">
        <cx:f>_xlchart.v1.13</cx:f>
      </cx:numDim>
    </cx:data>
  </cx:chartData>
  <cx:chart>
    <cx:title pos="t" align="ctr" overlay="0">
      <cx:tx>
        <cx:txData>
          <cx:v>Boxplot &amp; Whiskers</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Boxplot &amp; Whiskers</a:t>
          </a:r>
        </a:p>
      </cx:txPr>
    </cx:title>
    <cx:plotArea>
      <cx:plotAreaRegion>
        <cx:series layoutId="boxWhisker" uniqueId="{81A83BFD-4F30-4DDB-820E-75B5682C0D2B}">
          <cx:tx>
            <cx:txData>
              <cx:f>_xlchart.v1.10</cx:f>
              <cx:v>Score pre training</cx:v>
            </cx:txData>
          </cx:tx>
          <cx:dataLabels>
            <cx:visibility seriesName="0" categoryName="0" value="1"/>
            <cx:dataLabelHidden idx="13"/>
          </cx:dataLabels>
          <cx:dataId val="0"/>
          <cx:layoutPr>
            <cx:visibility meanLine="0" meanMarker="1" nonoutliers="0" outliers="1"/>
            <cx:statistics quartileMethod="exclusive"/>
          </cx:layoutPr>
        </cx:series>
        <cx:series layoutId="boxWhisker" uniqueId="{A94BC83B-6DFA-46A1-837E-B6B77B9CF6EE}">
          <cx:tx>
            <cx:txData>
              <cx:f>_xlchart.v1.12</cx:f>
              <cx:v>Score post training</cx:v>
            </cx:txData>
          </cx:tx>
          <cx:dataLabels>
            <cx:visibility seriesName="0" categoryName="0" value="1"/>
            <cx:dataLabelHidden idx="13"/>
          </cx:dataLabels>
          <cx:dataId val="1"/>
          <cx:layoutPr>
            <cx:visibility meanLine="0" meanMarker="1" nonoutliers="0" outliers="1"/>
            <cx:statistics quartileMethod="exclusive"/>
          </cx:layoutPr>
        </cx:series>
      </cx:plotAreaRegion>
      <cx:axis id="0">
        <cx:catScaling gapWidth="1"/>
        <cx:tickLabels/>
      </cx:axis>
      <cx:axis id="1">
        <cx:valScaling/>
        <cx:tickLabels/>
      </cx:axis>
    </cx:plotArea>
  </cx:chart>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numDim type="val">
        <cx:f>_xlchart.v1.15</cx:f>
      </cx:numDim>
    </cx:data>
    <cx:data id="1">
      <cx:numDim type="val">
        <cx:f>_xlchart.v1.17</cx:f>
      </cx:numDim>
    </cx:data>
    <cx:data id="2">
      <cx:numDim type="val">
        <cx:f>_xlchart.v1.19</cx:f>
      </cx:numDim>
    </cx:data>
    <cx:data id="3">
      <cx:numDim type="val">
        <cx:f>_xlchart.v1.21</cx:f>
      </cx:numDim>
    </cx:data>
  </cx:chartData>
  <cx:chart>
    <cx:title pos="t" align="ctr" overlay="0"/>
    <cx:plotArea>
      <cx:plotAreaRegion>
        <cx:series layoutId="boxWhisker" uniqueId="{762259E7-8D6E-42FB-9000-B9C71EC1538B}">
          <cx:tx>
            <cx:txData>
              <cx:f>_xlchart.v1.14</cx:f>
              <cx:v>Albemarle</cx:v>
            </cx:txData>
          </cx:tx>
          <cx:dataLabels>
            <cx:visibility seriesName="0" categoryName="0" value="1"/>
          </cx:dataLabels>
          <cx:dataId val="0"/>
          <cx:layoutPr>
            <cx:visibility meanLine="0" meanMarker="1" nonoutliers="0" outliers="1"/>
            <cx:statistics quartileMethod="exclusive"/>
          </cx:layoutPr>
        </cx:series>
        <cx:series layoutId="boxWhisker" uniqueId="{2392632D-A9FB-4741-B4B8-A99033042D29}">
          <cx:tx>
            <cx:txData>
              <cx:f>_xlchart.v1.16</cx:f>
              <cx:v>Beaufort</cx:v>
            </cx:txData>
          </cx:tx>
          <cx:dataLabels>
            <cx:visibility seriesName="0" categoryName="0" value="1"/>
          </cx:dataLabels>
          <cx:dataId val="1"/>
          <cx:layoutPr>
            <cx:visibility meanLine="0" meanMarker="1" nonoutliers="0" outliers="1"/>
            <cx:statistics quartileMethod="exclusive"/>
          </cx:layoutPr>
        </cx:series>
        <cx:series layoutId="boxWhisker" uniqueId="{F8212BFE-AEB0-4362-9DA5-A10A5C5D3CDE}">
          <cx:tx>
            <cx:txData>
              <cx:f>_xlchart.v1.18</cx:f>
              <cx:v>Catawba</cx:v>
            </cx:txData>
          </cx:tx>
          <cx:dataLabels>
            <cx:visibility seriesName="0" categoryName="0" value="1"/>
          </cx:dataLabels>
          <cx:dataId val="2"/>
          <cx:layoutPr>
            <cx:visibility meanLine="0" meanMarker="1" nonoutliers="0" outliers="1"/>
            <cx:statistics quartileMethod="exclusive"/>
          </cx:layoutPr>
        </cx:series>
        <cx:series layoutId="boxWhisker" uniqueId="{1D0BB30C-884D-4ADE-AD1C-D15493E21872}">
          <cx:tx>
            <cx:txData>
              <cx:f>_xlchart.v1.20</cx:f>
              <cx:v>Dare</cx:v>
            </cx:txData>
          </cx:tx>
          <cx:dataLabels>
            <cx:visibility seriesName="0" categoryName="0" value="1"/>
          </cx:dataLabels>
          <cx:dataId val="3"/>
          <cx:layoutPr>
            <cx:visibility meanLine="0" meanMarker="1" nonoutliers="0" outliers="1"/>
            <cx:statistics quartileMethod="exclusive"/>
          </cx:layoutPr>
        </cx:series>
      </cx:plotAreaRegion>
      <cx:axis id="0">
        <cx:catScaling gapWidth="1"/>
        <cx:tickLabels/>
      </cx:axis>
      <cx:axis id="1">
        <cx:valScaling/>
        <cx:tickLabels/>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3.xml.rels><?xml version="1.0" encoding="UTF-8" standalone="yes"?>
<Relationships xmlns="http://schemas.openxmlformats.org/package/2006/relationships"><Relationship Id="rId1" Type="http://schemas.microsoft.com/office/2014/relationships/chartEx" Target="../charts/chartEx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5.xml.rels><?xml version="1.0" encoding="UTF-8" standalone="yes"?>
<Relationships xmlns="http://schemas.openxmlformats.org/package/2006/relationships"><Relationship Id="rId1" Type="http://schemas.microsoft.com/office/2014/relationships/chartEx" Target="../charts/chartEx2.xml"/></Relationships>
</file>

<file path=xl/drawings/_rels/drawing6.xml.rels><?xml version="1.0" encoding="UTF-8" standalone="yes"?>
<Relationships xmlns="http://schemas.openxmlformats.org/package/2006/relationships"><Relationship Id="rId1" Type="http://schemas.microsoft.com/office/2014/relationships/chartEx" Target="../charts/chartEx3.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10.xml.rels><?xml version="1.0" encoding="UTF-8" standalone="yes"?>
<Relationships xmlns="http://schemas.openxmlformats.org/package/2006/relationships"><Relationship Id="rId1" Type="http://schemas.microsoft.com/office/2014/relationships/chartEx" Target="../charts/chartEx4.xml"/></Relationships>
</file>

<file path=xl/drawings/drawing1.xml><?xml version="1.0" encoding="utf-8"?>
<xdr:wsDr xmlns:xdr="http://schemas.openxmlformats.org/drawingml/2006/spreadsheetDrawing" xmlns:a="http://schemas.openxmlformats.org/drawingml/2006/main">
  <xdr:twoCellAnchor editAs="oneCell">
    <xdr:from>
      <xdr:col>0</xdr:col>
      <xdr:colOff>254000</xdr:colOff>
      <xdr:row>1</xdr:row>
      <xdr:rowOff>92075</xdr:rowOff>
    </xdr:from>
    <xdr:to>
      <xdr:col>8</xdr:col>
      <xdr:colOff>746125</xdr:colOff>
      <xdr:row>21</xdr:row>
      <xdr:rowOff>53975</xdr:rowOff>
    </xdr:to>
    <xdr:graphicFrame macro="">
      <xdr:nvGraphicFramePr>
        <xdr:cNvPr id="2" name="Chart 1">
          <a:extLst>
            <a:ext uri="{FF2B5EF4-FFF2-40B4-BE49-F238E27FC236}">
              <a16:creationId xmlns:a16="http://schemas.microsoft.com/office/drawing/2014/main" id="{48C6E683-A0A1-4FBC-B029-5F91ED49A38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254000</xdr:colOff>
      <xdr:row>14</xdr:row>
      <xdr:rowOff>92075</xdr:rowOff>
    </xdr:from>
    <xdr:to>
      <xdr:col>10</xdr:col>
      <xdr:colOff>304800</xdr:colOff>
      <xdr:row>24</xdr:row>
      <xdr:rowOff>31750</xdr:rowOff>
    </xdr:to>
    <xdr:graphicFrame macro="">
      <xdr:nvGraphicFramePr>
        <xdr:cNvPr id="3" name="Chart 2">
          <a:extLst>
            <a:ext uri="{FF2B5EF4-FFF2-40B4-BE49-F238E27FC236}">
              <a16:creationId xmlns:a16="http://schemas.microsoft.com/office/drawing/2014/main" id="{868ACA4B-104D-493F-87DC-882EE616DE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254000</xdr:colOff>
      <xdr:row>25</xdr:row>
      <xdr:rowOff>123825</xdr:rowOff>
    </xdr:from>
    <xdr:to>
      <xdr:col>10</xdr:col>
      <xdr:colOff>304800</xdr:colOff>
      <xdr:row>35</xdr:row>
      <xdr:rowOff>92075</xdr:rowOff>
    </xdr:to>
    <xdr:graphicFrame macro="">
      <xdr:nvGraphicFramePr>
        <xdr:cNvPr id="4" name="Chart 3">
          <a:extLst>
            <a:ext uri="{FF2B5EF4-FFF2-40B4-BE49-F238E27FC236}">
              <a16:creationId xmlns:a16="http://schemas.microsoft.com/office/drawing/2014/main" id="{C9618389-3EC8-46CA-9D2C-1727ABC2E7C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254000</xdr:colOff>
      <xdr:row>37</xdr:row>
      <xdr:rowOff>22225</xdr:rowOff>
    </xdr:from>
    <xdr:to>
      <xdr:col>10</xdr:col>
      <xdr:colOff>304800</xdr:colOff>
      <xdr:row>46</xdr:row>
      <xdr:rowOff>152400</xdr:rowOff>
    </xdr:to>
    <xdr:graphicFrame macro="">
      <xdr:nvGraphicFramePr>
        <xdr:cNvPr id="5" name="Chart 4">
          <a:extLst>
            <a:ext uri="{FF2B5EF4-FFF2-40B4-BE49-F238E27FC236}">
              <a16:creationId xmlns:a16="http://schemas.microsoft.com/office/drawing/2014/main" id="{9787EE12-A4B3-4B38-9684-EACD39A682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254000</xdr:colOff>
      <xdr:row>48</xdr:row>
      <xdr:rowOff>92075</xdr:rowOff>
    </xdr:from>
    <xdr:to>
      <xdr:col>8</xdr:col>
      <xdr:colOff>746125</xdr:colOff>
      <xdr:row>68</xdr:row>
      <xdr:rowOff>53975</xdr:rowOff>
    </xdr:to>
    <xdr:graphicFrame macro="">
      <xdr:nvGraphicFramePr>
        <xdr:cNvPr id="6" name="Chart 5">
          <a:extLst>
            <a:ext uri="{FF2B5EF4-FFF2-40B4-BE49-F238E27FC236}">
              <a16:creationId xmlns:a16="http://schemas.microsoft.com/office/drawing/2014/main" id="{27196E56-BAC1-4DA7-8B46-F88B0138A3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254000</xdr:colOff>
      <xdr:row>84</xdr:row>
      <xdr:rowOff>92075</xdr:rowOff>
    </xdr:from>
    <xdr:to>
      <xdr:col>8</xdr:col>
      <xdr:colOff>746125</xdr:colOff>
      <xdr:row>104</xdr:row>
      <xdr:rowOff>53975</xdr:rowOff>
    </xdr:to>
    <xdr:graphicFrame macro="">
      <xdr:nvGraphicFramePr>
        <xdr:cNvPr id="7" name="Chart 6">
          <a:extLst>
            <a:ext uri="{FF2B5EF4-FFF2-40B4-BE49-F238E27FC236}">
              <a16:creationId xmlns:a16="http://schemas.microsoft.com/office/drawing/2014/main" id="{3BCB1CF4-1DB9-4ECE-A96B-C03090E991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0</xdr:col>
      <xdr:colOff>254000</xdr:colOff>
      <xdr:row>120</xdr:row>
      <xdr:rowOff>92075</xdr:rowOff>
    </xdr:from>
    <xdr:to>
      <xdr:col>8</xdr:col>
      <xdr:colOff>746125</xdr:colOff>
      <xdr:row>140</xdr:row>
      <xdr:rowOff>53975</xdr:rowOff>
    </xdr:to>
    <xdr:graphicFrame macro="">
      <xdr:nvGraphicFramePr>
        <xdr:cNvPr id="8" name="Chart 7">
          <a:extLst>
            <a:ext uri="{FF2B5EF4-FFF2-40B4-BE49-F238E27FC236}">
              <a16:creationId xmlns:a16="http://schemas.microsoft.com/office/drawing/2014/main" id="{D461A23D-82FD-43E3-B46D-8EB732FF6C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0</xdr:col>
      <xdr:colOff>254000</xdr:colOff>
      <xdr:row>155</xdr:row>
      <xdr:rowOff>92075</xdr:rowOff>
    </xdr:from>
    <xdr:to>
      <xdr:col>8</xdr:col>
      <xdr:colOff>746125</xdr:colOff>
      <xdr:row>175</xdr:row>
      <xdr:rowOff>53975</xdr:rowOff>
    </xdr:to>
    <xdr:graphicFrame macro="">
      <xdr:nvGraphicFramePr>
        <xdr:cNvPr id="9" name="Chart 8">
          <a:extLst>
            <a:ext uri="{FF2B5EF4-FFF2-40B4-BE49-F238E27FC236}">
              <a16:creationId xmlns:a16="http://schemas.microsoft.com/office/drawing/2014/main" id="{91ED9050-BEE3-477C-ACFA-35A153ABB2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0</xdr:col>
      <xdr:colOff>254000</xdr:colOff>
      <xdr:row>191</xdr:row>
      <xdr:rowOff>92075</xdr:rowOff>
    </xdr:from>
    <xdr:to>
      <xdr:col>8</xdr:col>
      <xdr:colOff>746125</xdr:colOff>
      <xdr:row>211</xdr:row>
      <xdr:rowOff>53975</xdr:rowOff>
    </xdr:to>
    <xdr:graphicFrame macro="">
      <xdr:nvGraphicFramePr>
        <xdr:cNvPr id="10" name="Chart 9">
          <a:extLst>
            <a:ext uri="{FF2B5EF4-FFF2-40B4-BE49-F238E27FC236}">
              <a16:creationId xmlns:a16="http://schemas.microsoft.com/office/drawing/2014/main" id="{19F64367-B09C-495B-BCED-FB095240AF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0</xdr:col>
      <xdr:colOff>254000</xdr:colOff>
      <xdr:row>228</xdr:row>
      <xdr:rowOff>92075</xdr:rowOff>
    </xdr:from>
    <xdr:to>
      <xdr:col>8</xdr:col>
      <xdr:colOff>746125</xdr:colOff>
      <xdr:row>248</xdr:row>
      <xdr:rowOff>53975</xdr:rowOff>
    </xdr:to>
    <xdr:graphicFrame macro="">
      <xdr:nvGraphicFramePr>
        <xdr:cNvPr id="11" name="Chart 10">
          <a:extLst>
            <a:ext uri="{FF2B5EF4-FFF2-40B4-BE49-F238E27FC236}">
              <a16:creationId xmlns:a16="http://schemas.microsoft.com/office/drawing/2014/main" id="{27DE85C2-6F70-4058-B998-20BBD5B8BC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0</xdr:col>
      <xdr:colOff>254000</xdr:colOff>
      <xdr:row>266</xdr:row>
      <xdr:rowOff>92075</xdr:rowOff>
    </xdr:from>
    <xdr:to>
      <xdr:col>8</xdr:col>
      <xdr:colOff>746125</xdr:colOff>
      <xdr:row>286</xdr:row>
      <xdr:rowOff>53975</xdr:rowOff>
    </xdr:to>
    <xdr:graphicFrame macro="">
      <xdr:nvGraphicFramePr>
        <xdr:cNvPr id="12" name="Chart 11">
          <a:extLst>
            <a:ext uri="{FF2B5EF4-FFF2-40B4-BE49-F238E27FC236}">
              <a16:creationId xmlns:a16="http://schemas.microsoft.com/office/drawing/2014/main" id="{E02E6869-9923-4F08-9C05-8433A471E4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4</xdr:row>
      <xdr:rowOff>9526</xdr:rowOff>
    </xdr:from>
    <xdr:to>
      <xdr:col>14</xdr:col>
      <xdr:colOff>596900</xdr:colOff>
      <xdr:row>16</xdr:row>
      <xdr:rowOff>133351</xdr:rowOff>
    </xdr:to>
    <xdr:graphicFrame macro="">
      <xdr:nvGraphicFramePr>
        <xdr:cNvPr id="2" name="Chart 1">
          <a:extLst>
            <a:ext uri="{FF2B5EF4-FFF2-40B4-BE49-F238E27FC236}">
              <a16:creationId xmlns:a16="http://schemas.microsoft.com/office/drawing/2014/main" id="{BBDB7A99-946C-4148-BFFD-C3D41DB2BC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561974</xdr:colOff>
      <xdr:row>3</xdr:row>
      <xdr:rowOff>19050</xdr:rowOff>
    </xdr:from>
    <xdr:to>
      <xdr:col>17</xdr:col>
      <xdr:colOff>590549</xdr:colOff>
      <xdr:row>21</xdr:row>
      <xdr:rowOff>9524</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DFE02B4D-AB30-45E1-862B-177936DA11DB}"/>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6143624" y="666750"/>
              <a:ext cx="5514975" cy="3600449"/>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14</xdr:col>
      <xdr:colOff>0</xdr:colOff>
      <xdr:row>1</xdr:row>
      <xdr:rowOff>0</xdr:rowOff>
    </xdr:from>
    <xdr:to>
      <xdr:col>20</xdr:col>
      <xdr:colOff>596900</xdr:colOff>
      <xdr:row>17</xdr:row>
      <xdr:rowOff>95250</xdr:rowOff>
    </xdr:to>
    <xdr:graphicFrame macro="">
      <xdr:nvGraphicFramePr>
        <xdr:cNvPr id="2" name="Chart 1">
          <a:extLst>
            <a:ext uri="{FF2B5EF4-FFF2-40B4-BE49-F238E27FC236}">
              <a16:creationId xmlns:a16="http://schemas.microsoft.com/office/drawing/2014/main" id="{A0922038-EC96-4568-9F34-239DDE8CB4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12</xdr:col>
      <xdr:colOff>266699</xdr:colOff>
      <xdr:row>0</xdr:row>
      <xdr:rowOff>42862</xdr:rowOff>
    </xdr:from>
    <xdr:to>
      <xdr:col>21</xdr:col>
      <xdr:colOff>142874</xdr:colOff>
      <xdr:row>14</xdr:row>
      <xdr:rowOff>14287</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77C7D6CB-2283-4963-BC51-B03FB3C3AFC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8762999" y="42862"/>
              <a:ext cx="5362575" cy="27432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xdr:from>
      <xdr:col>13</xdr:col>
      <xdr:colOff>76200</xdr:colOff>
      <xdr:row>1</xdr:row>
      <xdr:rowOff>185737</xdr:rowOff>
    </xdr:from>
    <xdr:to>
      <xdr:col>20</xdr:col>
      <xdr:colOff>381000</xdr:colOff>
      <xdr:row>16</xdr:row>
      <xdr:rowOff>42862</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84DDB952-2461-469A-8B1B-CA5519E5DA4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9458325" y="452437"/>
              <a:ext cx="4572000" cy="27432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333375</xdr:colOff>
      <xdr:row>0</xdr:row>
      <xdr:rowOff>200025</xdr:rowOff>
    </xdr:from>
    <xdr:to>
      <xdr:col>19</xdr:col>
      <xdr:colOff>320675</xdr:colOff>
      <xdr:row>17</xdr:row>
      <xdr:rowOff>57150</xdr:rowOff>
    </xdr:to>
    <xdr:graphicFrame macro="">
      <xdr:nvGraphicFramePr>
        <xdr:cNvPr id="2" name="Chart 1">
          <a:extLst>
            <a:ext uri="{FF2B5EF4-FFF2-40B4-BE49-F238E27FC236}">
              <a16:creationId xmlns:a16="http://schemas.microsoft.com/office/drawing/2014/main" id="{FD0F9CBE-3073-4D03-A8AE-B4ADC12861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333375</xdr:colOff>
      <xdr:row>17</xdr:row>
      <xdr:rowOff>180975</xdr:rowOff>
    </xdr:from>
    <xdr:to>
      <xdr:col>19</xdr:col>
      <xdr:colOff>320675</xdr:colOff>
      <xdr:row>34</xdr:row>
      <xdr:rowOff>133350</xdr:rowOff>
    </xdr:to>
    <xdr:graphicFrame macro="">
      <xdr:nvGraphicFramePr>
        <xdr:cNvPr id="3" name="Chart 2">
          <a:extLst>
            <a:ext uri="{FF2B5EF4-FFF2-40B4-BE49-F238E27FC236}">
              <a16:creationId xmlns:a16="http://schemas.microsoft.com/office/drawing/2014/main" id="{F4B0D693-6A0B-4569-BF9C-57AD6A91FD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295275</xdr:colOff>
      <xdr:row>1</xdr:row>
      <xdr:rowOff>0</xdr:rowOff>
    </xdr:from>
    <xdr:to>
      <xdr:col>19</xdr:col>
      <xdr:colOff>282575</xdr:colOff>
      <xdr:row>16</xdr:row>
      <xdr:rowOff>133350</xdr:rowOff>
    </xdr:to>
    <xdr:graphicFrame macro="">
      <xdr:nvGraphicFramePr>
        <xdr:cNvPr id="2" name="Chart 1">
          <a:extLst>
            <a:ext uri="{FF2B5EF4-FFF2-40B4-BE49-F238E27FC236}">
              <a16:creationId xmlns:a16="http://schemas.microsoft.com/office/drawing/2014/main" id="{E7343B95-2E4C-46B2-B644-56061AAF16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323850</xdr:colOff>
      <xdr:row>17</xdr:row>
      <xdr:rowOff>133350</xdr:rowOff>
    </xdr:from>
    <xdr:to>
      <xdr:col>19</xdr:col>
      <xdr:colOff>311150</xdr:colOff>
      <xdr:row>34</xdr:row>
      <xdr:rowOff>85725</xdr:rowOff>
    </xdr:to>
    <xdr:graphicFrame macro="">
      <xdr:nvGraphicFramePr>
        <xdr:cNvPr id="3" name="Chart 2">
          <a:extLst>
            <a:ext uri="{FF2B5EF4-FFF2-40B4-BE49-F238E27FC236}">
              <a16:creationId xmlns:a16="http://schemas.microsoft.com/office/drawing/2014/main" id="{9AD662EA-C3AF-4A13-AA6A-2E5ADF094C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28575</xdr:colOff>
      <xdr:row>0</xdr:row>
      <xdr:rowOff>57150</xdr:rowOff>
    </xdr:from>
    <xdr:to>
      <xdr:col>20</xdr:col>
      <xdr:colOff>15875</xdr:colOff>
      <xdr:row>13</xdr:row>
      <xdr:rowOff>114300</xdr:rowOff>
    </xdr:to>
    <xdr:graphicFrame macro="">
      <xdr:nvGraphicFramePr>
        <xdr:cNvPr id="2" name="Chart 1">
          <a:extLst>
            <a:ext uri="{FF2B5EF4-FFF2-40B4-BE49-F238E27FC236}">
              <a16:creationId xmlns:a16="http://schemas.microsoft.com/office/drawing/2014/main" id="{57D6A4A3-78C2-41BB-B9DF-DB649B5091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9525</xdr:colOff>
      <xdr:row>13</xdr:row>
      <xdr:rowOff>123825</xdr:rowOff>
    </xdr:from>
    <xdr:to>
      <xdr:col>19</xdr:col>
      <xdr:colOff>606425</xdr:colOff>
      <xdr:row>26</xdr:row>
      <xdr:rowOff>171450</xdr:rowOff>
    </xdr:to>
    <xdr:graphicFrame macro="">
      <xdr:nvGraphicFramePr>
        <xdr:cNvPr id="3" name="Chart 2">
          <a:extLst>
            <a:ext uri="{FF2B5EF4-FFF2-40B4-BE49-F238E27FC236}">
              <a16:creationId xmlns:a16="http://schemas.microsoft.com/office/drawing/2014/main" id="{020A296B-F511-4317-B972-B83874D8B4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28575</xdr:colOff>
      <xdr:row>0</xdr:row>
      <xdr:rowOff>52387</xdr:rowOff>
    </xdr:from>
    <xdr:to>
      <xdr:col>22</xdr:col>
      <xdr:colOff>333375</xdr:colOff>
      <xdr:row>14</xdr:row>
      <xdr:rowOff>23812</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A2DED3EE-D2C4-485F-B891-6F8907FA1C49}"/>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9629775" y="52387"/>
              <a:ext cx="4572000" cy="27432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3B26B-0D20-4857-A645-A24468918922}">
  <dimension ref="A1:D26"/>
  <sheetViews>
    <sheetView workbookViewId="0"/>
  </sheetViews>
  <sheetFormatPr defaultRowHeight="15" x14ac:dyDescent="0.25"/>
  <sheetData>
    <row r="1" spans="1:4" x14ac:dyDescent="0.25">
      <c r="A1" t="s">
        <v>92</v>
      </c>
    </row>
    <row r="3" spans="1:4" x14ac:dyDescent="0.25">
      <c r="A3" t="s">
        <v>93</v>
      </c>
    </row>
    <row r="4" spans="1:4" x14ac:dyDescent="0.25">
      <c r="A4">
        <v>2</v>
      </c>
      <c r="B4">
        <v>218</v>
      </c>
      <c r="C4">
        <v>150</v>
      </c>
      <c r="D4">
        <v>190</v>
      </c>
    </row>
    <row r="5" spans="1:4" x14ac:dyDescent="0.25">
      <c r="A5">
        <v>2</v>
      </c>
      <c r="B5">
        <v>233</v>
      </c>
      <c r="C5">
        <v>180</v>
      </c>
      <c r="D5">
        <v>208.75</v>
      </c>
    </row>
    <row r="6" spans="1:4" x14ac:dyDescent="0.25">
      <c r="A6">
        <v>3</v>
      </c>
      <c r="B6">
        <v>233</v>
      </c>
      <c r="C6">
        <v>180</v>
      </c>
      <c r="D6">
        <v>208.75</v>
      </c>
    </row>
    <row r="7" spans="1:4" x14ac:dyDescent="0.25">
      <c r="A7">
        <v>3</v>
      </c>
      <c r="B7">
        <v>261</v>
      </c>
      <c r="C7">
        <v>187.5</v>
      </c>
      <c r="D7">
        <v>219.5</v>
      </c>
    </row>
    <row r="8" spans="1:4" x14ac:dyDescent="0.25">
      <c r="A8">
        <v>1</v>
      </c>
      <c r="B8">
        <v>261</v>
      </c>
      <c r="C8">
        <v>187.5</v>
      </c>
      <c r="D8">
        <v>219.5</v>
      </c>
    </row>
    <row r="9" spans="1:4" x14ac:dyDescent="0.25">
      <c r="A9">
        <v>3</v>
      </c>
      <c r="B9">
        <v>261</v>
      </c>
      <c r="C9">
        <v>187.5</v>
      </c>
      <c r="D9">
        <v>219.5</v>
      </c>
    </row>
    <row r="10" spans="1:4" x14ac:dyDescent="0.25">
      <c r="A10">
        <v>3</v>
      </c>
      <c r="B10">
        <v>284.5</v>
      </c>
      <c r="C10">
        <v>202.5</v>
      </c>
      <c r="D10">
        <v>225</v>
      </c>
    </row>
    <row r="11" spans="1:4" x14ac:dyDescent="0.25">
      <c r="A11">
        <v>2</v>
      </c>
      <c r="B11">
        <v>284.5</v>
      </c>
      <c r="C11">
        <v>202.5</v>
      </c>
      <c r="D11">
        <v>225</v>
      </c>
    </row>
    <row r="12" spans="1:4" x14ac:dyDescent="0.25">
      <c r="A12">
        <v>2</v>
      </c>
      <c r="B12">
        <v>304</v>
      </c>
      <c r="C12">
        <v>215</v>
      </c>
      <c r="D12">
        <v>240</v>
      </c>
    </row>
    <row r="13" spans="1:4" x14ac:dyDescent="0.25">
      <c r="A13">
        <v>2</v>
      </c>
      <c r="B13">
        <v>284.5</v>
      </c>
      <c r="C13">
        <v>202.5</v>
      </c>
      <c r="D13">
        <v>225</v>
      </c>
    </row>
    <row r="14" spans="1:4" x14ac:dyDescent="0.25">
      <c r="A14">
        <v>1</v>
      </c>
      <c r="B14">
        <v>284.5</v>
      </c>
      <c r="C14">
        <v>202.5</v>
      </c>
      <c r="D14">
        <v>225</v>
      </c>
    </row>
    <row r="15" spans="1:4" x14ac:dyDescent="0.25">
      <c r="A15">
        <v>1</v>
      </c>
      <c r="B15">
        <v>233</v>
      </c>
      <c r="C15">
        <v>180</v>
      </c>
      <c r="D15">
        <v>208.75</v>
      </c>
    </row>
    <row r="16" spans="1:4" x14ac:dyDescent="0.25">
      <c r="A16">
        <v>2</v>
      </c>
      <c r="B16">
        <v>233</v>
      </c>
      <c r="C16">
        <v>180</v>
      </c>
      <c r="D16">
        <v>208.75</v>
      </c>
    </row>
    <row r="17" spans="1:4" x14ac:dyDescent="0.25">
      <c r="A17">
        <v>1</v>
      </c>
      <c r="B17">
        <v>78.5</v>
      </c>
      <c r="C17">
        <v>112.5</v>
      </c>
      <c r="D17">
        <v>160</v>
      </c>
    </row>
    <row r="18" spans="1:4" x14ac:dyDescent="0.25">
      <c r="A18">
        <v>3</v>
      </c>
      <c r="B18">
        <v>78.5</v>
      </c>
      <c r="C18">
        <v>112.5</v>
      </c>
      <c r="D18">
        <v>160</v>
      </c>
    </row>
    <row r="19" spans="1:4" x14ac:dyDescent="0.25">
      <c r="A19">
        <v>1</v>
      </c>
      <c r="B19">
        <v>155.75</v>
      </c>
      <c r="C19">
        <v>146.25</v>
      </c>
      <c r="D19">
        <v>184.375</v>
      </c>
    </row>
    <row r="20" spans="1:4" x14ac:dyDescent="0.25">
      <c r="A20">
        <v>3</v>
      </c>
      <c r="B20">
        <v>155.75</v>
      </c>
      <c r="C20">
        <v>146.25</v>
      </c>
      <c r="D20">
        <v>184.375</v>
      </c>
    </row>
    <row r="21" spans="1:4" x14ac:dyDescent="0.25">
      <c r="A21">
        <v>1</v>
      </c>
      <c r="B21">
        <v>361.75</v>
      </c>
      <c r="C21">
        <v>236.25</v>
      </c>
      <c r="D21">
        <v>249.375</v>
      </c>
    </row>
    <row r="22" spans="1:4" x14ac:dyDescent="0.25">
      <c r="A22">
        <v>3</v>
      </c>
      <c r="B22">
        <v>361.75</v>
      </c>
      <c r="C22">
        <v>236.25</v>
      </c>
      <c r="D22">
        <v>249.375</v>
      </c>
    </row>
    <row r="23" spans="1:4" x14ac:dyDescent="0.25">
      <c r="A23">
        <v>1</v>
      </c>
      <c r="B23">
        <v>439</v>
      </c>
      <c r="C23">
        <v>270</v>
      </c>
      <c r="D23">
        <v>273.75</v>
      </c>
    </row>
    <row r="24" spans="1:4" x14ac:dyDescent="0.25">
      <c r="A24">
        <v>3</v>
      </c>
      <c r="B24">
        <v>439</v>
      </c>
      <c r="C24">
        <v>270</v>
      </c>
      <c r="D24">
        <v>273.75</v>
      </c>
    </row>
    <row r="25" spans="1:4" x14ac:dyDescent="0.25">
      <c r="A25">
        <v>1.8</v>
      </c>
      <c r="D25">
        <v>175</v>
      </c>
    </row>
    <row r="26" spans="1:4" x14ac:dyDescent="0.25">
      <c r="A26">
        <v>1.8</v>
      </c>
      <c r="D26">
        <v>295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A6919-B1CD-4546-B487-0E2E776C5F15}">
  <dimension ref="A18:J287"/>
  <sheetViews>
    <sheetView showGridLines="0" topLeftCell="A266" workbookViewId="0">
      <selection activeCell="A213" sqref="A213"/>
    </sheetView>
  </sheetViews>
  <sheetFormatPr defaultRowHeight="12.75" x14ac:dyDescent="0.2"/>
  <cols>
    <col min="1" max="1" width="6.7109375" style="76" customWidth="1"/>
    <col min="2" max="2" width="6.140625" style="76" bestFit="1" customWidth="1"/>
    <col min="3" max="3" width="4.7109375" style="76" customWidth="1"/>
    <col min="4" max="4" width="5.5703125" style="76" bestFit="1" customWidth="1"/>
    <col min="5" max="5" width="8.5703125" style="76" bestFit="1" customWidth="1"/>
    <col min="6" max="6" width="5.7109375" style="76" bestFit="1" customWidth="1"/>
    <col min="7" max="7" width="10.140625" style="76" bestFit="1" customWidth="1"/>
    <col min="8" max="8" width="8.85546875" style="76" bestFit="1" customWidth="1"/>
    <col min="9" max="9" width="11.28515625" style="76" bestFit="1" customWidth="1"/>
    <col min="10" max="10" width="7.7109375" style="76" bestFit="1" customWidth="1"/>
    <col min="11" max="16384" width="9.140625" style="76"/>
  </cols>
  <sheetData>
    <row r="18" spans="1:8" x14ac:dyDescent="0.2">
      <c r="C18" s="76" t="s">
        <v>94</v>
      </c>
    </row>
    <row r="22" spans="1:8" x14ac:dyDescent="0.2">
      <c r="H22" s="76" t="s">
        <v>79</v>
      </c>
    </row>
    <row r="23" spans="1:8" x14ac:dyDescent="0.2">
      <c r="A23" s="78"/>
      <c r="B23" s="78"/>
      <c r="C23" s="78"/>
      <c r="D23" s="78"/>
      <c r="E23" s="78"/>
      <c r="F23" s="78"/>
      <c r="G23" s="78"/>
    </row>
    <row r="24" spans="1:8" ht="15" x14ac:dyDescent="0.2">
      <c r="A24" s="79" t="s">
        <v>81</v>
      </c>
    </row>
    <row r="25" spans="1:8" x14ac:dyDescent="0.2">
      <c r="F25" s="76" t="s">
        <v>79</v>
      </c>
    </row>
    <row r="26" spans="1:8" x14ac:dyDescent="0.2">
      <c r="A26" s="80"/>
      <c r="B26" s="80" t="s">
        <v>83</v>
      </c>
      <c r="C26" s="80" t="s">
        <v>84</v>
      </c>
      <c r="D26" s="80" t="s">
        <v>85</v>
      </c>
    </row>
    <row r="27" spans="1:8" x14ac:dyDescent="0.2">
      <c r="A27" s="76" t="s">
        <v>82</v>
      </c>
      <c r="B27" s="81">
        <v>8</v>
      </c>
      <c r="C27" s="81">
        <v>8</v>
      </c>
      <c r="D27" s="81">
        <v>8</v>
      </c>
    </row>
    <row r="28" spans="1:8" x14ac:dyDescent="0.2">
      <c r="A28" s="76" t="s">
        <v>86</v>
      </c>
      <c r="B28" s="82">
        <v>259.75</v>
      </c>
      <c r="C28" s="82">
        <v>188.5</v>
      </c>
      <c r="D28" s="82">
        <v>221.75</v>
      </c>
    </row>
    <row r="29" spans="1:8" x14ac:dyDescent="0.2">
      <c r="A29" s="76" t="s">
        <v>87</v>
      </c>
      <c r="B29" s="82">
        <v>32.168085337578212</v>
      </c>
      <c r="C29" s="82">
        <v>20.500871061633315</v>
      </c>
      <c r="D29" s="82">
        <v>35.760113454597906</v>
      </c>
    </row>
    <row r="30" spans="1:8" x14ac:dyDescent="0.2">
      <c r="A30" s="76" t="s">
        <v>88</v>
      </c>
      <c r="B30" s="82">
        <v>1034.7857142857142</v>
      </c>
      <c r="C30" s="82">
        <v>420.28571428571428</v>
      </c>
      <c r="D30" s="82">
        <v>1278.7857142857142</v>
      </c>
    </row>
    <row r="31" spans="1:8" x14ac:dyDescent="0.2">
      <c r="A31" s="76" t="s">
        <v>89</v>
      </c>
      <c r="B31" s="83">
        <v>218</v>
      </c>
      <c r="C31" s="83">
        <v>150</v>
      </c>
      <c r="D31" s="83">
        <v>175</v>
      </c>
    </row>
    <row r="32" spans="1:8" x14ac:dyDescent="0.2">
      <c r="A32" s="76" t="s">
        <v>90</v>
      </c>
      <c r="B32" s="83">
        <v>304</v>
      </c>
      <c r="C32" s="83">
        <v>215</v>
      </c>
      <c r="D32" s="83">
        <v>295</v>
      </c>
    </row>
    <row r="33" spans="1:6" x14ac:dyDescent="0.2">
      <c r="A33" s="76" t="s">
        <v>91</v>
      </c>
      <c r="B33" s="83">
        <v>86</v>
      </c>
      <c r="C33" s="83">
        <v>65</v>
      </c>
      <c r="D33" s="83">
        <v>120</v>
      </c>
    </row>
    <row r="36" spans="1:6" x14ac:dyDescent="0.2">
      <c r="F36" s="76" t="s">
        <v>79</v>
      </c>
    </row>
    <row r="47" spans="1:6" x14ac:dyDescent="0.2">
      <c r="F47" s="76" t="s">
        <v>79</v>
      </c>
    </row>
    <row r="69" spans="1:10" x14ac:dyDescent="0.2">
      <c r="E69" s="76" t="s">
        <v>79</v>
      </c>
    </row>
    <row r="70" spans="1:10" x14ac:dyDescent="0.2">
      <c r="A70" s="78"/>
      <c r="B70" s="78"/>
      <c r="C70" s="78"/>
      <c r="D70" s="78"/>
      <c r="E70" s="78"/>
      <c r="F70" s="78"/>
      <c r="G70" s="78"/>
    </row>
    <row r="71" spans="1:10" ht="15" x14ac:dyDescent="0.2">
      <c r="A71" s="79" t="s">
        <v>99</v>
      </c>
    </row>
    <row r="73" spans="1:10" x14ac:dyDescent="0.2">
      <c r="B73" s="84"/>
      <c r="C73" s="103" t="s">
        <v>55</v>
      </c>
      <c r="D73" s="84"/>
      <c r="E73" s="84"/>
      <c r="F73" s="84"/>
      <c r="G73" s="89"/>
      <c r="H73" s="92"/>
      <c r="I73" s="95" t="s">
        <v>108</v>
      </c>
      <c r="J73" s="96"/>
    </row>
    <row r="74" spans="1:10" x14ac:dyDescent="0.2">
      <c r="B74" s="85" t="s">
        <v>100</v>
      </c>
      <c r="C74" s="85" t="s">
        <v>79</v>
      </c>
      <c r="D74" s="85" t="s">
        <v>101</v>
      </c>
      <c r="E74" s="86" t="s">
        <v>102</v>
      </c>
      <c r="F74" s="86" t="s">
        <v>103</v>
      </c>
      <c r="G74" s="90" t="s">
        <v>104</v>
      </c>
      <c r="H74" s="93" t="s">
        <v>105</v>
      </c>
      <c r="I74" s="90" t="s">
        <v>106</v>
      </c>
      <c r="J74" s="93" t="s">
        <v>107</v>
      </c>
    </row>
    <row r="75" spans="1:10" x14ac:dyDescent="0.2">
      <c r="B75" s="104">
        <v>90</v>
      </c>
      <c r="C75" s="87" t="s">
        <v>109</v>
      </c>
      <c r="D75" s="87">
        <v>99.99</v>
      </c>
      <c r="E75" s="88">
        <v>95</v>
      </c>
      <c r="F75" s="88">
        <v>10</v>
      </c>
      <c r="G75" s="91">
        <v>4</v>
      </c>
      <c r="H75" s="94">
        <v>13.793103448275861</v>
      </c>
      <c r="I75" s="91">
        <v>4</v>
      </c>
      <c r="J75" s="94">
        <v>13.793103448275861</v>
      </c>
    </row>
    <row r="76" spans="1:10" x14ac:dyDescent="0.2">
      <c r="B76" s="104">
        <v>100</v>
      </c>
      <c r="C76" s="87" t="s">
        <v>109</v>
      </c>
      <c r="D76" s="87">
        <v>109.99</v>
      </c>
      <c r="E76" s="88">
        <v>105</v>
      </c>
      <c r="F76" s="88">
        <v>10</v>
      </c>
      <c r="G76" s="91">
        <v>3</v>
      </c>
      <c r="H76" s="94">
        <v>10.344827586206897</v>
      </c>
      <c r="I76" s="91">
        <v>7</v>
      </c>
      <c r="J76" s="94">
        <v>24.137931034482758</v>
      </c>
    </row>
    <row r="77" spans="1:10" x14ac:dyDescent="0.2">
      <c r="B77" s="104">
        <v>110</v>
      </c>
      <c r="C77" s="87" t="s">
        <v>109</v>
      </c>
      <c r="D77" s="87">
        <v>119.99</v>
      </c>
      <c r="E77" s="88">
        <v>115</v>
      </c>
      <c r="F77" s="88">
        <v>10</v>
      </c>
      <c r="G77" s="91">
        <v>6</v>
      </c>
      <c r="H77" s="94">
        <v>20.689655172413794</v>
      </c>
      <c r="I77" s="91">
        <v>13</v>
      </c>
      <c r="J77" s="94">
        <v>44.827586206896555</v>
      </c>
    </row>
    <row r="78" spans="1:10" x14ac:dyDescent="0.2">
      <c r="B78" s="104">
        <v>120</v>
      </c>
      <c r="C78" s="87" t="s">
        <v>109</v>
      </c>
      <c r="D78" s="87">
        <v>129.99</v>
      </c>
      <c r="E78" s="88">
        <v>125</v>
      </c>
      <c r="F78" s="88">
        <v>10</v>
      </c>
      <c r="G78" s="91">
        <v>7</v>
      </c>
      <c r="H78" s="94">
        <v>24.137931034482758</v>
      </c>
      <c r="I78" s="91">
        <v>20</v>
      </c>
      <c r="J78" s="94">
        <v>68.965517241379317</v>
      </c>
    </row>
    <row r="79" spans="1:10" x14ac:dyDescent="0.2">
      <c r="B79" s="104">
        <v>130</v>
      </c>
      <c r="C79" s="87" t="s">
        <v>109</v>
      </c>
      <c r="D79" s="87">
        <v>139.99</v>
      </c>
      <c r="E79" s="88">
        <v>135</v>
      </c>
      <c r="F79" s="88">
        <v>10</v>
      </c>
      <c r="G79" s="91">
        <v>5</v>
      </c>
      <c r="H79" s="94">
        <v>17.241379310344829</v>
      </c>
      <c r="I79" s="91">
        <v>25</v>
      </c>
      <c r="J79" s="94">
        <v>86.206896551724142</v>
      </c>
    </row>
    <row r="80" spans="1:10" x14ac:dyDescent="0.2">
      <c r="B80" s="104">
        <v>140</v>
      </c>
      <c r="C80" s="87" t="s">
        <v>109</v>
      </c>
      <c r="D80" s="87">
        <v>149.99</v>
      </c>
      <c r="E80" s="88">
        <v>145</v>
      </c>
      <c r="F80" s="88">
        <v>10</v>
      </c>
      <c r="G80" s="91">
        <v>1</v>
      </c>
      <c r="H80" s="94">
        <v>3.4482758620689653</v>
      </c>
      <c r="I80" s="91">
        <v>26</v>
      </c>
      <c r="J80" s="94">
        <v>89.65517241379311</v>
      </c>
    </row>
    <row r="81" spans="2:10" x14ac:dyDescent="0.2">
      <c r="B81" s="105">
        <v>150</v>
      </c>
      <c r="C81" s="97" t="s">
        <v>109</v>
      </c>
      <c r="D81" s="97">
        <v>159.99</v>
      </c>
      <c r="E81" s="98">
        <v>154.995</v>
      </c>
      <c r="F81" s="98">
        <v>9.9900000000000091</v>
      </c>
      <c r="G81" s="99">
        <v>3</v>
      </c>
      <c r="H81" s="100">
        <v>10.344827586206897</v>
      </c>
      <c r="I81" s="99">
        <v>29</v>
      </c>
      <c r="J81" s="100">
        <v>100</v>
      </c>
    </row>
    <row r="82" spans="2:10" ht="0.95" customHeight="1" x14ac:dyDescent="0.2">
      <c r="B82" s="101">
        <v>159.99</v>
      </c>
      <c r="C82" s="101"/>
      <c r="D82" s="101"/>
      <c r="E82" s="102"/>
      <c r="F82" s="102"/>
      <c r="G82" s="102"/>
      <c r="H82" s="102"/>
      <c r="I82" s="102"/>
      <c r="J82" s="102"/>
    </row>
    <row r="83" spans="2:10" x14ac:dyDescent="0.2">
      <c r="B83" s="87"/>
      <c r="C83" s="87"/>
      <c r="D83" s="87"/>
      <c r="E83" s="88"/>
      <c r="F83" s="88"/>
      <c r="G83" s="91">
        <v>29</v>
      </c>
      <c r="H83" s="94">
        <v>100</v>
      </c>
      <c r="I83" s="91"/>
      <c r="J83" s="94"/>
    </row>
    <row r="105" spans="1:10" x14ac:dyDescent="0.2">
      <c r="J105" s="76" t="s">
        <v>79</v>
      </c>
    </row>
    <row r="106" spans="1:10" x14ac:dyDescent="0.2">
      <c r="A106" s="78"/>
      <c r="B106" s="78"/>
      <c r="C106" s="78"/>
      <c r="D106" s="78"/>
      <c r="E106" s="78"/>
      <c r="F106" s="78"/>
      <c r="G106" s="78"/>
    </row>
    <row r="107" spans="1:10" ht="15" x14ac:dyDescent="0.2">
      <c r="A107" s="79" t="s">
        <v>99</v>
      </c>
    </row>
    <row r="109" spans="1:10" x14ac:dyDescent="0.2">
      <c r="B109" s="84"/>
      <c r="C109" s="103" t="s">
        <v>56</v>
      </c>
      <c r="D109" s="84"/>
      <c r="E109" s="84"/>
      <c r="F109" s="84"/>
      <c r="G109" s="89"/>
      <c r="H109" s="92"/>
      <c r="I109" s="95" t="s">
        <v>108</v>
      </c>
      <c r="J109" s="96"/>
    </row>
    <row r="110" spans="1:10" x14ac:dyDescent="0.2">
      <c r="B110" s="85" t="s">
        <v>100</v>
      </c>
      <c r="C110" s="85" t="s">
        <v>79</v>
      </c>
      <c r="D110" s="85" t="s">
        <v>101</v>
      </c>
      <c r="E110" s="86" t="s">
        <v>102</v>
      </c>
      <c r="F110" s="86" t="s">
        <v>103</v>
      </c>
      <c r="G110" s="90" t="s">
        <v>104</v>
      </c>
      <c r="H110" s="93" t="s">
        <v>105</v>
      </c>
      <c r="I110" s="90" t="s">
        <v>106</v>
      </c>
      <c r="J110" s="93" t="s">
        <v>107</v>
      </c>
    </row>
    <row r="111" spans="1:10" x14ac:dyDescent="0.2">
      <c r="B111" s="104">
        <v>90</v>
      </c>
      <c r="C111" s="87" t="s">
        <v>109</v>
      </c>
      <c r="D111" s="87">
        <v>99.99</v>
      </c>
      <c r="E111" s="88">
        <v>95</v>
      </c>
      <c r="F111" s="88">
        <v>10</v>
      </c>
      <c r="G111" s="91">
        <v>5</v>
      </c>
      <c r="H111" s="94">
        <v>17.241379310344829</v>
      </c>
      <c r="I111" s="91">
        <v>5</v>
      </c>
      <c r="J111" s="94">
        <v>17.241379310344829</v>
      </c>
    </row>
    <row r="112" spans="1:10" x14ac:dyDescent="0.2">
      <c r="B112" s="104">
        <v>100</v>
      </c>
      <c r="C112" s="87" t="s">
        <v>109</v>
      </c>
      <c r="D112" s="87">
        <v>109.99</v>
      </c>
      <c r="E112" s="88">
        <v>105</v>
      </c>
      <c r="F112" s="88">
        <v>10</v>
      </c>
      <c r="G112" s="91">
        <v>8</v>
      </c>
      <c r="H112" s="94">
        <v>27.586206896551722</v>
      </c>
      <c r="I112" s="91">
        <v>13</v>
      </c>
      <c r="J112" s="94">
        <v>44.827586206896555</v>
      </c>
    </row>
    <row r="113" spans="2:10" x14ac:dyDescent="0.2">
      <c r="B113" s="104">
        <v>110</v>
      </c>
      <c r="C113" s="87" t="s">
        <v>109</v>
      </c>
      <c r="D113" s="87">
        <v>119.99</v>
      </c>
      <c r="E113" s="88">
        <v>115</v>
      </c>
      <c r="F113" s="88">
        <v>10</v>
      </c>
      <c r="G113" s="91">
        <v>2</v>
      </c>
      <c r="H113" s="94">
        <v>6.8965517241379306</v>
      </c>
      <c r="I113" s="91">
        <v>15</v>
      </c>
      <c r="J113" s="94">
        <v>51.724137931034484</v>
      </c>
    </row>
    <row r="114" spans="2:10" x14ac:dyDescent="0.2">
      <c r="B114" s="104">
        <v>120</v>
      </c>
      <c r="C114" s="87" t="s">
        <v>109</v>
      </c>
      <c r="D114" s="87">
        <v>129.99</v>
      </c>
      <c r="E114" s="88">
        <v>125</v>
      </c>
      <c r="F114" s="88">
        <v>10</v>
      </c>
      <c r="G114" s="91">
        <v>6</v>
      </c>
      <c r="H114" s="94">
        <v>20.689655172413794</v>
      </c>
      <c r="I114" s="91">
        <v>21</v>
      </c>
      <c r="J114" s="94">
        <v>72.413793103448285</v>
      </c>
    </row>
    <row r="115" spans="2:10" x14ac:dyDescent="0.2">
      <c r="B115" s="104">
        <v>130</v>
      </c>
      <c r="C115" s="87" t="s">
        <v>109</v>
      </c>
      <c r="D115" s="87">
        <v>139.99</v>
      </c>
      <c r="E115" s="88">
        <v>135</v>
      </c>
      <c r="F115" s="88">
        <v>10</v>
      </c>
      <c r="G115" s="91">
        <v>3</v>
      </c>
      <c r="H115" s="94">
        <v>10.344827586206897</v>
      </c>
      <c r="I115" s="91">
        <v>24</v>
      </c>
      <c r="J115" s="94">
        <v>82.758620689655174</v>
      </c>
    </row>
    <row r="116" spans="2:10" x14ac:dyDescent="0.2">
      <c r="B116" s="104">
        <v>140</v>
      </c>
      <c r="C116" s="87" t="s">
        <v>109</v>
      </c>
      <c r="D116" s="87">
        <v>149.99</v>
      </c>
      <c r="E116" s="88">
        <v>145</v>
      </c>
      <c r="F116" s="88">
        <v>10</v>
      </c>
      <c r="G116" s="91">
        <v>2</v>
      </c>
      <c r="H116" s="94">
        <v>6.8965517241379306</v>
      </c>
      <c r="I116" s="91">
        <v>26</v>
      </c>
      <c r="J116" s="94">
        <v>89.65517241379311</v>
      </c>
    </row>
    <row r="117" spans="2:10" x14ac:dyDescent="0.2">
      <c r="B117" s="105">
        <v>150</v>
      </c>
      <c r="C117" s="97" t="s">
        <v>109</v>
      </c>
      <c r="D117" s="97">
        <v>159.99</v>
      </c>
      <c r="E117" s="98">
        <v>154.995</v>
      </c>
      <c r="F117" s="98">
        <v>9.9900000000000091</v>
      </c>
      <c r="G117" s="99">
        <v>3</v>
      </c>
      <c r="H117" s="100">
        <v>10.344827586206897</v>
      </c>
      <c r="I117" s="99">
        <v>29</v>
      </c>
      <c r="J117" s="100">
        <v>100</v>
      </c>
    </row>
    <row r="118" spans="2:10" ht="0.95" customHeight="1" x14ac:dyDescent="0.2">
      <c r="B118" s="101">
        <v>159.99</v>
      </c>
      <c r="C118" s="101"/>
      <c r="D118" s="101"/>
      <c r="E118" s="102"/>
      <c r="F118" s="102"/>
      <c r="G118" s="102"/>
      <c r="H118" s="102"/>
      <c r="I118" s="102"/>
      <c r="J118" s="102"/>
    </row>
    <row r="119" spans="2:10" x14ac:dyDescent="0.2">
      <c r="B119" s="87"/>
      <c r="C119" s="87"/>
      <c r="D119" s="87"/>
      <c r="E119" s="88"/>
      <c r="F119" s="88"/>
      <c r="G119" s="91">
        <v>29</v>
      </c>
      <c r="H119" s="94">
        <v>100</v>
      </c>
      <c r="I119" s="91"/>
      <c r="J119" s="94"/>
    </row>
    <row r="141" spans="1:10" x14ac:dyDescent="0.2">
      <c r="J141" s="76" t="s">
        <v>79</v>
      </c>
    </row>
    <row r="142" spans="1:10" x14ac:dyDescent="0.2">
      <c r="A142" s="78"/>
      <c r="B142" s="78"/>
      <c r="C142" s="78"/>
      <c r="D142" s="78"/>
      <c r="E142" s="78"/>
      <c r="F142" s="78"/>
      <c r="G142" s="78"/>
    </row>
    <row r="143" spans="1:10" ht="15" x14ac:dyDescent="0.2">
      <c r="A143" s="79" t="s">
        <v>99</v>
      </c>
    </row>
    <row r="145" spans="2:10" x14ac:dyDescent="0.2">
      <c r="B145" s="84"/>
      <c r="C145" s="103" t="s">
        <v>62</v>
      </c>
      <c r="D145" s="84"/>
      <c r="E145" s="84"/>
      <c r="F145" s="84"/>
      <c r="G145" s="89"/>
      <c r="H145" s="92"/>
      <c r="I145" s="95" t="s">
        <v>108</v>
      </c>
      <c r="J145" s="96"/>
    </row>
    <row r="146" spans="2:10" x14ac:dyDescent="0.2">
      <c r="B146" s="85" t="s">
        <v>100</v>
      </c>
      <c r="C146" s="85" t="s">
        <v>79</v>
      </c>
      <c r="D146" s="85" t="s">
        <v>101</v>
      </c>
      <c r="E146" s="86" t="s">
        <v>102</v>
      </c>
      <c r="F146" s="86" t="s">
        <v>103</v>
      </c>
      <c r="G146" s="90" t="s">
        <v>104</v>
      </c>
      <c r="H146" s="93" t="s">
        <v>105</v>
      </c>
      <c r="I146" s="90" t="s">
        <v>106</v>
      </c>
      <c r="J146" s="93" t="s">
        <v>107</v>
      </c>
    </row>
    <row r="147" spans="2:10" x14ac:dyDescent="0.2">
      <c r="B147" s="104">
        <v>140</v>
      </c>
      <c r="C147" s="87" t="s">
        <v>109</v>
      </c>
      <c r="D147" s="87">
        <v>140.99</v>
      </c>
      <c r="E147" s="88">
        <v>140.5</v>
      </c>
      <c r="F147" s="88">
        <v>1</v>
      </c>
      <c r="G147" s="91">
        <v>6</v>
      </c>
      <c r="H147" s="94">
        <v>25</v>
      </c>
      <c r="I147" s="91">
        <v>6</v>
      </c>
      <c r="J147" s="94">
        <v>25</v>
      </c>
    </row>
    <row r="148" spans="2:10" x14ac:dyDescent="0.2">
      <c r="B148" s="104">
        <v>141</v>
      </c>
      <c r="C148" s="87" t="s">
        <v>109</v>
      </c>
      <c r="D148" s="87">
        <v>141.99</v>
      </c>
      <c r="E148" s="88">
        <v>141.5</v>
      </c>
      <c r="F148" s="88">
        <v>1</v>
      </c>
      <c r="G148" s="91">
        <v>3</v>
      </c>
      <c r="H148" s="94">
        <v>12.5</v>
      </c>
      <c r="I148" s="91">
        <v>9</v>
      </c>
      <c r="J148" s="94">
        <v>37.5</v>
      </c>
    </row>
    <row r="149" spans="2:10" x14ac:dyDescent="0.2">
      <c r="B149" s="104">
        <v>142</v>
      </c>
      <c r="C149" s="87" t="s">
        <v>109</v>
      </c>
      <c r="D149" s="87">
        <v>142.99</v>
      </c>
      <c r="E149" s="88">
        <v>142.5</v>
      </c>
      <c r="F149" s="88">
        <v>1</v>
      </c>
      <c r="G149" s="91">
        <v>3</v>
      </c>
      <c r="H149" s="94">
        <v>12.5</v>
      </c>
      <c r="I149" s="91">
        <v>12</v>
      </c>
      <c r="J149" s="94">
        <v>50</v>
      </c>
    </row>
    <row r="150" spans="2:10" x14ac:dyDescent="0.2">
      <c r="B150" s="104">
        <v>143</v>
      </c>
      <c r="C150" s="87" t="s">
        <v>109</v>
      </c>
      <c r="D150" s="87">
        <v>143.99</v>
      </c>
      <c r="E150" s="88">
        <v>143.5</v>
      </c>
      <c r="F150" s="88">
        <v>1</v>
      </c>
      <c r="G150" s="91">
        <v>1</v>
      </c>
      <c r="H150" s="94">
        <v>4.1666666666666661</v>
      </c>
      <c r="I150" s="91">
        <v>13</v>
      </c>
      <c r="J150" s="94">
        <v>54.166666666666664</v>
      </c>
    </row>
    <row r="151" spans="2:10" x14ac:dyDescent="0.2">
      <c r="B151" s="104">
        <v>144</v>
      </c>
      <c r="C151" s="87" t="s">
        <v>109</v>
      </c>
      <c r="D151" s="87">
        <v>144.99</v>
      </c>
      <c r="E151" s="88">
        <v>144.5</v>
      </c>
      <c r="F151" s="88">
        <v>1</v>
      </c>
      <c r="G151" s="91">
        <v>5</v>
      </c>
      <c r="H151" s="94">
        <v>20.833333333333336</v>
      </c>
      <c r="I151" s="91">
        <v>18</v>
      </c>
      <c r="J151" s="94">
        <v>75</v>
      </c>
    </row>
    <row r="152" spans="2:10" x14ac:dyDescent="0.2">
      <c r="B152" s="105">
        <v>145</v>
      </c>
      <c r="C152" s="97" t="s">
        <v>109</v>
      </c>
      <c r="D152" s="97">
        <v>145.99</v>
      </c>
      <c r="E152" s="98">
        <v>145.495</v>
      </c>
      <c r="F152" s="98">
        <v>0.99000000000000909</v>
      </c>
      <c r="G152" s="99">
        <v>6</v>
      </c>
      <c r="H152" s="100">
        <v>25</v>
      </c>
      <c r="I152" s="99">
        <v>24</v>
      </c>
      <c r="J152" s="100">
        <v>100</v>
      </c>
    </row>
    <row r="153" spans="2:10" ht="0.95" customHeight="1" x14ac:dyDescent="0.2">
      <c r="B153" s="101">
        <v>145.99</v>
      </c>
      <c r="C153" s="101"/>
      <c r="D153" s="101"/>
      <c r="E153" s="102"/>
      <c r="F153" s="102"/>
      <c r="G153" s="102"/>
      <c r="H153" s="102"/>
      <c r="I153" s="102"/>
      <c r="J153" s="102"/>
    </row>
    <row r="154" spans="2:10" x14ac:dyDescent="0.2">
      <c r="B154" s="87"/>
      <c r="C154" s="87"/>
      <c r="D154" s="87"/>
      <c r="E154" s="88"/>
      <c r="F154" s="88"/>
      <c r="G154" s="91">
        <v>24</v>
      </c>
      <c r="H154" s="94">
        <v>100</v>
      </c>
      <c r="I154" s="91"/>
      <c r="J154" s="94"/>
    </row>
    <row r="176" spans="10:10" x14ac:dyDescent="0.2">
      <c r="J176" s="76" t="s">
        <v>79</v>
      </c>
    </row>
    <row r="177" spans="1:10" x14ac:dyDescent="0.2">
      <c r="A177" s="78"/>
      <c r="B177" s="78"/>
      <c r="C177" s="78"/>
      <c r="D177" s="78"/>
      <c r="E177" s="78"/>
      <c r="F177" s="78"/>
      <c r="G177" s="78"/>
    </row>
    <row r="178" spans="1:10" ht="15" x14ac:dyDescent="0.2">
      <c r="A178" s="79" t="s">
        <v>99</v>
      </c>
    </row>
    <row r="180" spans="1:10" x14ac:dyDescent="0.2">
      <c r="B180" s="84"/>
      <c r="C180" s="103" t="s">
        <v>63</v>
      </c>
      <c r="D180" s="84"/>
      <c r="E180" s="84"/>
      <c r="F180" s="84"/>
      <c r="G180" s="89"/>
      <c r="H180" s="92"/>
      <c r="I180" s="95" t="s">
        <v>108</v>
      </c>
      <c r="J180" s="96"/>
    </row>
    <row r="181" spans="1:10" x14ac:dyDescent="0.2">
      <c r="B181" s="85" t="s">
        <v>100</v>
      </c>
      <c r="C181" s="85" t="s">
        <v>79</v>
      </c>
      <c r="D181" s="85" t="s">
        <v>101</v>
      </c>
      <c r="E181" s="86" t="s">
        <v>102</v>
      </c>
      <c r="F181" s="86" t="s">
        <v>103</v>
      </c>
      <c r="G181" s="90" t="s">
        <v>104</v>
      </c>
      <c r="H181" s="93" t="s">
        <v>105</v>
      </c>
      <c r="I181" s="90" t="s">
        <v>106</v>
      </c>
      <c r="J181" s="93" t="s">
        <v>107</v>
      </c>
    </row>
    <row r="182" spans="1:10" x14ac:dyDescent="0.2">
      <c r="B182" s="104">
        <v>135</v>
      </c>
      <c r="C182" s="87" t="s">
        <v>109</v>
      </c>
      <c r="D182" s="87">
        <v>139.99</v>
      </c>
      <c r="E182" s="88">
        <v>137.5</v>
      </c>
      <c r="F182" s="88">
        <v>5</v>
      </c>
      <c r="G182" s="91">
        <v>5</v>
      </c>
      <c r="H182" s="94">
        <v>20.833333333333336</v>
      </c>
      <c r="I182" s="91">
        <v>5</v>
      </c>
      <c r="J182" s="94">
        <v>20.833333333333336</v>
      </c>
    </row>
    <row r="183" spans="1:10" x14ac:dyDescent="0.2">
      <c r="B183" s="104">
        <v>140</v>
      </c>
      <c r="C183" s="87" t="s">
        <v>109</v>
      </c>
      <c r="D183" s="87">
        <v>144.99</v>
      </c>
      <c r="E183" s="88">
        <v>142.5</v>
      </c>
      <c r="F183" s="88">
        <v>5</v>
      </c>
      <c r="G183" s="91">
        <v>6</v>
      </c>
      <c r="H183" s="94">
        <v>25</v>
      </c>
      <c r="I183" s="91">
        <v>11</v>
      </c>
      <c r="J183" s="94">
        <v>45.833333333333336</v>
      </c>
    </row>
    <row r="184" spans="1:10" x14ac:dyDescent="0.2">
      <c r="B184" s="104">
        <v>145</v>
      </c>
      <c r="C184" s="87" t="s">
        <v>109</v>
      </c>
      <c r="D184" s="87">
        <v>149.99</v>
      </c>
      <c r="E184" s="88">
        <v>147.5</v>
      </c>
      <c r="F184" s="88">
        <v>5</v>
      </c>
      <c r="G184" s="91">
        <v>9</v>
      </c>
      <c r="H184" s="94">
        <v>37.5</v>
      </c>
      <c r="I184" s="91">
        <v>20</v>
      </c>
      <c r="J184" s="94">
        <v>83.333333333333343</v>
      </c>
    </row>
    <row r="185" spans="1:10" x14ac:dyDescent="0.2">
      <c r="B185" s="104">
        <v>150</v>
      </c>
      <c r="C185" s="87" t="s">
        <v>109</v>
      </c>
      <c r="D185" s="87">
        <v>154.99</v>
      </c>
      <c r="E185" s="88">
        <v>152.5</v>
      </c>
      <c r="F185" s="88">
        <v>5</v>
      </c>
      <c r="G185" s="91">
        <v>2</v>
      </c>
      <c r="H185" s="94">
        <v>8.3333333333333321</v>
      </c>
      <c r="I185" s="91">
        <v>22</v>
      </c>
      <c r="J185" s="94">
        <v>91.666666666666671</v>
      </c>
    </row>
    <row r="186" spans="1:10" x14ac:dyDescent="0.2">
      <c r="B186" s="104">
        <v>155</v>
      </c>
      <c r="C186" s="87" t="s">
        <v>109</v>
      </c>
      <c r="D186" s="87">
        <v>159.99</v>
      </c>
      <c r="E186" s="88">
        <v>157.5</v>
      </c>
      <c r="F186" s="88">
        <v>5</v>
      </c>
      <c r="G186" s="91">
        <v>0</v>
      </c>
      <c r="H186" s="94">
        <v>0</v>
      </c>
      <c r="I186" s="91">
        <v>22</v>
      </c>
      <c r="J186" s="94">
        <v>91.666666666666671</v>
      </c>
    </row>
    <row r="187" spans="1:10" x14ac:dyDescent="0.2">
      <c r="B187" s="104">
        <v>160</v>
      </c>
      <c r="C187" s="87" t="s">
        <v>109</v>
      </c>
      <c r="D187" s="87">
        <v>164.99</v>
      </c>
      <c r="E187" s="88">
        <v>162.5</v>
      </c>
      <c r="F187" s="88">
        <v>5</v>
      </c>
      <c r="G187" s="91">
        <v>0</v>
      </c>
      <c r="H187" s="94">
        <v>0</v>
      </c>
      <c r="I187" s="91">
        <v>22</v>
      </c>
      <c r="J187" s="94">
        <v>91.666666666666671</v>
      </c>
    </row>
    <row r="188" spans="1:10" x14ac:dyDescent="0.2">
      <c r="B188" s="105">
        <v>165</v>
      </c>
      <c r="C188" s="97" t="s">
        <v>109</v>
      </c>
      <c r="D188" s="97">
        <v>169.99</v>
      </c>
      <c r="E188" s="98">
        <v>167.495</v>
      </c>
      <c r="F188" s="98">
        <v>4.9900000000000091</v>
      </c>
      <c r="G188" s="99">
        <v>2</v>
      </c>
      <c r="H188" s="100">
        <v>8.3333333333333321</v>
      </c>
      <c r="I188" s="99">
        <v>24</v>
      </c>
      <c r="J188" s="100">
        <v>100</v>
      </c>
    </row>
    <row r="189" spans="1:10" ht="0.95" customHeight="1" x14ac:dyDescent="0.2">
      <c r="B189" s="101">
        <v>169.99</v>
      </c>
      <c r="C189" s="101"/>
      <c r="D189" s="101"/>
      <c r="E189" s="102"/>
      <c r="F189" s="102"/>
      <c r="G189" s="102"/>
      <c r="H189" s="102"/>
      <c r="I189" s="102"/>
      <c r="J189" s="102"/>
    </row>
    <row r="190" spans="1:10" x14ac:dyDescent="0.2">
      <c r="B190" s="87"/>
      <c r="C190" s="87"/>
      <c r="D190" s="87"/>
      <c r="E190" s="88"/>
      <c r="F190" s="88"/>
      <c r="G190" s="91">
        <v>24</v>
      </c>
      <c r="H190" s="94">
        <v>100</v>
      </c>
      <c r="I190" s="91"/>
      <c r="J190" s="94"/>
    </row>
    <row r="212" spans="1:10" x14ac:dyDescent="0.2">
      <c r="J212" s="76" t="s">
        <v>79</v>
      </c>
    </row>
    <row r="213" spans="1:10" x14ac:dyDescent="0.2">
      <c r="A213" s="78"/>
      <c r="B213" s="78"/>
      <c r="C213" s="78"/>
      <c r="D213" s="78"/>
      <c r="E213" s="78"/>
      <c r="F213" s="78"/>
      <c r="G213" s="78"/>
    </row>
    <row r="214" spans="1:10" ht="15" x14ac:dyDescent="0.2">
      <c r="A214" s="79" t="s">
        <v>99</v>
      </c>
    </row>
    <row r="216" spans="1:10" x14ac:dyDescent="0.2">
      <c r="B216" s="84"/>
      <c r="C216" s="103" t="s">
        <v>66</v>
      </c>
      <c r="D216" s="84"/>
      <c r="E216" s="84"/>
      <c r="F216" s="84"/>
      <c r="G216" s="89"/>
      <c r="H216" s="92"/>
      <c r="I216" s="95" t="s">
        <v>108</v>
      </c>
      <c r="J216" s="96"/>
    </row>
    <row r="217" spans="1:10" x14ac:dyDescent="0.2">
      <c r="B217" s="85" t="s">
        <v>100</v>
      </c>
      <c r="C217" s="85" t="s">
        <v>79</v>
      </c>
      <c r="D217" s="85" t="s">
        <v>101</v>
      </c>
      <c r="E217" s="86" t="s">
        <v>102</v>
      </c>
      <c r="F217" s="86" t="s">
        <v>103</v>
      </c>
      <c r="G217" s="90" t="s">
        <v>104</v>
      </c>
      <c r="H217" s="93" t="s">
        <v>105</v>
      </c>
      <c r="I217" s="90" t="s">
        <v>106</v>
      </c>
      <c r="J217" s="93" t="s">
        <v>107</v>
      </c>
    </row>
    <row r="218" spans="1:10" x14ac:dyDescent="0.2">
      <c r="B218" s="104">
        <v>20</v>
      </c>
      <c r="C218" s="87" t="s">
        <v>109</v>
      </c>
      <c r="D218" s="87">
        <v>21.99</v>
      </c>
      <c r="E218" s="88">
        <v>21</v>
      </c>
      <c r="F218" s="88">
        <v>2</v>
      </c>
      <c r="G218" s="91">
        <v>2</v>
      </c>
      <c r="H218" s="94">
        <v>10</v>
      </c>
      <c r="I218" s="91">
        <v>2</v>
      </c>
      <c r="J218" s="94">
        <v>10</v>
      </c>
    </row>
    <row r="219" spans="1:10" x14ac:dyDescent="0.2">
      <c r="B219" s="104">
        <v>22</v>
      </c>
      <c r="C219" s="87" t="s">
        <v>109</v>
      </c>
      <c r="D219" s="87">
        <v>23.99</v>
      </c>
      <c r="E219" s="88">
        <v>23</v>
      </c>
      <c r="F219" s="88">
        <v>2</v>
      </c>
      <c r="G219" s="91">
        <v>2</v>
      </c>
      <c r="H219" s="94">
        <v>10</v>
      </c>
      <c r="I219" s="91">
        <v>4</v>
      </c>
      <c r="J219" s="94">
        <v>20</v>
      </c>
    </row>
    <row r="220" spans="1:10" x14ac:dyDescent="0.2">
      <c r="B220" s="104">
        <v>24</v>
      </c>
      <c r="C220" s="87" t="s">
        <v>109</v>
      </c>
      <c r="D220" s="87">
        <v>25.99</v>
      </c>
      <c r="E220" s="88">
        <v>25</v>
      </c>
      <c r="F220" s="88">
        <v>2</v>
      </c>
      <c r="G220" s="91">
        <v>7</v>
      </c>
      <c r="H220" s="94">
        <v>35</v>
      </c>
      <c r="I220" s="91">
        <v>11</v>
      </c>
      <c r="J220" s="94">
        <v>55</v>
      </c>
    </row>
    <row r="221" spans="1:10" x14ac:dyDescent="0.2">
      <c r="B221" s="104">
        <v>26</v>
      </c>
      <c r="C221" s="87" t="s">
        <v>109</v>
      </c>
      <c r="D221" s="87">
        <v>27.99</v>
      </c>
      <c r="E221" s="88">
        <v>27</v>
      </c>
      <c r="F221" s="88">
        <v>2</v>
      </c>
      <c r="G221" s="91">
        <v>4</v>
      </c>
      <c r="H221" s="94">
        <v>20</v>
      </c>
      <c r="I221" s="91">
        <v>15</v>
      </c>
      <c r="J221" s="94">
        <v>75</v>
      </c>
    </row>
    <row r="222" spans="1:10" x14ac:dyDescent="0.2">
      <c r="B222" s="104">
        <v>28</v>
      </c>
      <c r="C222" s="87" t="s">
        <v>109</v>
      </c>
      <c r="D222" s="87">
        <v>29.99</v>
      </c>
      <c r="E222" s="88">
        <v>29</v>
      </c>
      <c r="F222" s="88">
        <v>2</v>
      </c>
      <c r="G222" s="91">
        <v>2</v>
      </c>
      <c r="H222" s="94">
        <v>10</v>
      </c>
      <c r="I222" s="91">
        <v>17</v>
      </c>
      <c r="J222" s="94">
        <v>85</v>
      </c>
    </row>
    <row r="223" spans="1:10" x14ac:dyDescent="0.2">
      <c r="B223" s="104">
        <v>30</v>
      </c>
      <c r="C223" s="87" t="s">
        <v>109</v>
      </c>
      <c r="D223" s="87">
        <v>31.99</v>
      </c>
      <c r="E223" s="88">
        <v>31</v>
      </c>
      <c r="F223" s="88">
        <v>2</v>
      </c>
      <c r="G223" s="91">
        <v>1</v>
      </c>
      <c r="H223" s="94">
        <v>5</v>
      </c>
      <c r="I223" s="91">
        <v>18</v>
      </c>
      <c r="J223" s="94">
        <v>90</v>
      </c>
    </row>
    <row r="224" spans="1:10" x14ac:dyDescent="0.2">
      <c r="B224" s="104">
        <v>32</v>
      </c>
      <c r="C224" s="87" t="s">
        <v>109</v>
      </c>
      <c r="D224" s="87">
        <v>33.989999999999995</v>
      </c>
      <c r="E224" s="88">
        <v>33</v>
      </c>
      <c r="F224" s="88">
        <v>2</v>
      </c>
      <c r="G224" s="91">
        <v>1</v>
      </c>
      <c r="H224" s="94">
        <v>5</v>
      </c>
      <c r="I224" s="91">
        <v>19</v>
      </c>
      <c r="J224" s="94">
        <v>95</v>
      </c>
    </row>
    <row r="225" spans="2:10" x14ac:dyDescent="0.2">
      <c r="B225" s="105">
        <v>34</v>
      </c>
      <c r="C225" s="97" t="s">
        <v>109</v>
      </c>
      <c r="D225" s="97">
        <v>35.989999999999995</v>
      </c>
      <c r="E225" s="98">
        <v>34.994999999999997</v>
      </c>
      <c r="F225" s="98">
        <v>1.9899999999999949</v>
      </c>
      <c r="G225" s="99">
        <v>1</v>
      </c>
      <c r="H225" s="100">
        <v>5</v>
      </c>
      <c r="I225" s="99">
        <v>20</v>
      </c>
      <c r="J225" s="100">
        <v>100</v>
      </c>
    </row>
    <row r="226" spans="2:10" ht="0.95" customHeight="1" x14ac:dyDescent="0.2">
      <c r="B226" s="101">
        <v>35.989999999999995</v>
      </c>
      <c r="C226" s="101"/>
      <c r="D226" s="101"/>
      <c r="E226" s="102"/>
      <c r="F226" s="102"/>
      <c r="G226" s="102"/>
      <c r="H226" s="102"/>
      <c r="I226" s="102"/>
      <c r="J226" s="102"/>
    </row>
    <row r="227" spans="2:10" x14ac:dyDescent="0.2">
      <c r="B227" s="87"/>
      <c r="C227" s="87"/>
      <c r="D227" s="87"/>
      <c r="E227" s="88"/>
      <c r="F227" s="88"/>
      <c r="G227" s="91">
        <v>20</v>
      </c>
      <c r="H227" s="94">
        <v>100</v>
      </c>
      <c r="I227" s="91"/>
      <c r="J227" s="94"/>
    </row>
    <row r="249" spans="1:10" x14ac:dyDescent="0.2">
      <c r="J249" s="76" t="s">
        <v>79</v>
      </c>
    </row>
    <row r="250" spans="1:10" x14ac:dyDescent="0.2">
      <c r="A250" s="78"/>
      <c r="B250" s="78"/>
      <c r="C250" s="78"/>
      <c r="D250" s="78"/>
      <c r="E250" s="78"/>
      <c r="F250" s="78"/>
      <c r="G250" s="78"/>
    </row>
    <row r="251" spans="1:10" ht="15" x14ac:dyDescent="0.2">
      <c r="A251" s="79" t="s">
        <v>99</v>
      </c>
    </row>
    <row r="253" spans="1:10" x14ac:dyDescent="0.2">
      <c r="B253" s="84"/>
      <c r="C253" s="103" t="s">
        <v>67</v>
      </c>
      <c r="D253" s="84"/>
      <c r="E253" s="84"/>
      <c r="F253" s="84"/>
      <c r="G253" s="89"/>
      <c r="H253" s="92"/>
      <c r="I253" s="95" t="s">
        <v>108</v>
      </c>
      <c r="J253" s="96"/>
    </row>
    <row r="254" spans="1:10" x14ac:dyDescent="0.2">
      <c r="B254" s="85" t="s">
        <v>100</v>
      </c>
      <c r="C254" s="85" t="s">
        <v>79</v>
      </c>
      <c r="D254" s="85" t="s">
        <v>101</v>
      </c>
      <c r="E254" s="86" t="s">
        <v>102</v>
      </c>
      <c r="F254" s="86" t="s">
        <v>103</v>
      </c>
      <c r="G254" s="90" t="s">
        <v>104</v>
      </c>
      <c r="H254" s="93" t="s">
        <v>105</v>
      </c>
      <c r="I254" s="90" t="s">
        <v>106</v>
      </c>
      <c r="J254" s="93" t="s">
        <v>107</v>
      </c>
    </row>
    <row r="255" spans="1:10" x14ac:dyDescent="0.2">
      <c r="B255" s="104">
        <v>22</v>
      </c>
      <c r="C255" s="87" t="s">
        <v>109</v>
      </c>
      <c r="D255" s="87">
        <v>22.99</v>
      </c>
      <c r="E255" s="88">
        <v>22.5</v>
      </c>
      <c r="F255" s="88">
        <v>1</v>
      </c>
      <c r="G255" s="91">
        <v>2</v>
      </c>
      <c r="H255" s="94">
        <v>10</v>
      </c>
      <c r="I255" s="91">
        <v>2</v>
      </c>
      <c r="J255" s="94">
        <v>10</v>
      </c>
    </row>
    <row r="256" spans="1:10" x14ac:dyDescent="0.2">
      <c r="B256" s="104">
        <v>23</v>
      </c>
      <c r="C256" s="87" t="s">
        <v>109</v>
      </c>
      <c r="D256" s="87">
        <v>23.99</v>
      </c>
      <c r="E256" s="88">
        <v>23.5</v>
      </c>
      <c r="F256" s="88">
        <v>1</v>
      </c>
      <c r="G256" s="91">
        <v>3</v>
      </c>
      <c r="H256" s="94">
        <v>15</v>
      </c>
      <c r="I256" s="91">
        <v>5</v>
      </c>
      <c r="J256" s="94">
        <v>25</v>
      </c>
    </row>
    <row r="257" spans="2:10" x14ac:dyDescent="0.2">
      <c r="B257" s="104">
        <v>24</v>
      </c>
      <c r="C257" s="87" t="s">
        <v>109</v>
      </c>
      <c r="D257" s="87">
        <v>24.99</v>
      </c>
      <c r="E257" s="88">
        <v>24.5</v>
      </c>
      <c r="F257" s="88">
        <v>1</v>
      </c>
      <c r="G257" s="91">
        <v>3</v>
      </c>
      <c r="H257" s="94">
        <v>15</v>
      </c>
      <c r="I257" s="91">
        <v>8</v>
      </c>
      <c r="J257" s="94">
        <v>40</v>
      </c>
    </row>
    <row r="258" spans="2:10" x14ac:dyDescent="0.2">
      <c r="B258" s="104">
        <v>25</v>
      </c>
      <c r="C258" s="87" t="s">
        <v>109</v>
      </c>
      <c r="D258" s="87">
        <v>25.99</v>
      </c>
      <c r="E258" s="88">
        <v>25.5</v>
      </c>
      <c r="F258" s="88">
        <v>1</v>
      </c>
      <c r="G258" s="91">
        <v>4</v>
      </c>
      <c r="H258" s="94">
        <v>20</v>
      </c>
      <c r="I258" s="91">
        <v>12</v>
      </c>
      <c r="J258" s="94">
        <v>60</v>
      </c>
    </row>
    <row r="259" spans="2:10" x14ac:dyDescent="0.2">
      <c r="B259" s="104">
        <v>26</v>
      </c>
      <c r="C259" s="87" t="s">
        <v>109</v>
      </c>
      <c r="D259" s="87">
        <v>26.99</v>
      </c>
      <c r="E259" s="88">
        <v>26.5</v>
      </c>
      <c r="F259" s="88">
        <v>1</v>
      </c>
      <c r="G259" s="91">
        <v>2</v>
      </c>
      <c r="H259" s="94">
        <v>10</v>
      </c>
      <c r="I259" s="91">
        <v>14</v>
      </c>
      <c r="J259" s="94">
        <v>70</v>
      </c>
    </row>
    <row r="260" spans="2:10" x14ac:dyDescent="0.2">
      <c r="B260" s="104">
        <v>27</v>
      </c>
      <c r="C260" s="87" t="s">
        <v>109</v>
      </c>
      <c r="D260" s="87">
        <v>27.99</v>
      </c>
      <c r="E260" s="88">
        <v>27.5</v>
      </c>
      <c r="F260" s="88">
        <v>1</v>
      </c>
      <c r="G260" s="91">
        <v>3</v>
      </c>
      <c r="H260" s="94">
        <v>15</v>
      </c>
      <c r="I260" s="91">
        <v>17</v>
      </c>
      <c r="J260" s="94">
        <v>85</v>
      </c>
    </row>
    <row r="261" spans="2:10" x14ac:dyDescent="0.2">
      <c r="B261" s="104">
        <v>28</v>
      </c>
      <c r="C261" s="87" t="s">
        <v>109</v>
      </c>
      <c r="D261" s="87">
        <v>28.99</v>
      </c>
      <c r="E261" s="88">
        <v>28.5</v>
      </c>
      <c r="F261" s="88">
        <v>1</v>
      </c>
      <c r="G261" s="91">
        <v>1</v>
      </c>
      <c r="H261" s="94">
        <v>5</v>
      </c>
      <c r="I261" s="91">
        <v>18</v>
      </c>
      <c r="J261" s="94">
        <v>90</v>
      </c>
    </row>
    <row r="262" spans="2:10" x14ac:dyDescent="0.2">
      <c r="B262" s="104">
        <v>29</v>
      </c>
      <c r="C262" s="87" t="s">
        <v>109</v>
      </c>
      <c r="D262" s="87">
        <v>29.99</v>
      </c>
      <c r="E262" s="88">
        <v>29.5</v>
      </c>
      <c r="F262" s="88">
        <v>1</v>
      </c>
      <c r="G262" s="91">
        <v>0</v>
      </c>
      <c r="H262" s="94">
        <v>0</v>
      </c>
      <c r="I262" s="91">
        <v>18</v>
      </c>
      <c r="J262" s="94">
        <v>90</v>
      </c>
    </row>
    <row r="263" spans="2:10" x14ac:dyDescent="0.2">
      <c r="B263" s="105">
        <v>30</v>
      </c>
      <c r="C263" s="97" t="s">
        <v>109</v>
      </c>
      <c r="D263" s="97">
        <v>30.99</v>
      </c>
      <c r="E263" s="98">
        <v>30.494999999999997</v>
      </c>
      <c r="F263" s="98">
        <v>0.98999999999999844</v>
      </c>
      <c r="G263" s="99">
        <v>2</v>
      </c>
      <c r="H263" s="100">
        <v>10</v>
      </c>
      <c r="I263" s="99">
        <v>20</v>
      </c>
      <c r="J263" s="100">
        <v>100</v>
      </c>
    </row>
    <row r="264" spans="2:10" ht="0.95" customHeight="1" x14ac:dyDescent="0.2">
      <c r="B264" s="101">
        <v>30.99</v>
      </c>
      <c r="C264" s="101"/>
      <c r="D264" s="101"/>
      <c r="E264" s="102"/>
      <c r="F264" s="102"/>
      <c r="G264" s="102"/>
      <c r="H264" s="102"/>
      <c r="I264" s="102"/>
      <c r="J264" s="102"/>
    </row>
    <row r="265" spans="2:10" x14ac:dyDescent="0.2">
      <c r="B265" s="87"/>
      <c r="C265" s="87"/>
      <c r="D265" s="87"/>
      <c r="E265" s="88"/>
      <c r="F265" s="88"/>
      <c r="G265" s="91">
        <v>20</v>
      </c>
      <c r="H265" s="94">
        <v>100</v>
      </c>
      <c r="I265" s="91"/>
      <c r="J265" s="94"/>
    </row>
    <row r="287" spans="10:10" x14ac:dyDescent="0.2">
      <c r="J287" s="76" t="s">
        <v>79</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opLeftCell="A13" workbookViewId="0">
      <selection activeCell="K26" sqref="K26"/>
    </sheetView>
  </sheetViews>
  <sheetFormatPr defaultRowHeight="15" x14ac:dyDescent="0.25"/>
  <cols>
    <col min="2" max="2" width="14.85546875" customWidth="1"/>
    <col min="3" max="3" width="17.85546875" customWidth="1"/>
  </cols>
  <sheetData>
    <row r="1" spans="1:9" ht="21" x14ac:dyDescent="0.35">
      <c r="A1" s="63" t="s">
        <v>19</v>
      </c>
      <c r="B1" s="63"/>
      <c r="C1" s="63"/>
      <c r="D1" s="63"/>
      <c r="E1" s="63"/>
      <c r="F1" s="63"/>
      <c r="G1" s="63"/>
      <c r="H1" s="63"/>
      <c r="I1" s="63"/>
    </row>
    <row r="3" spans="1:9" x14ac:dyDescent="0.25">
      <c r="A3" s="1" t="s">
        <v>0</v>
      </c>
    </row>
    <row r="4" spans="1:9" x14ac:dyDescent="0.25">
      <c r="A4" s="8" t="s">
        <v>1</v>
      </c>
      <c r="B4" s="8"/>
      <c r="C4" s="8"/>
      <c r="D4" s="8"/>
      <c r="E4" s="8"/>
      <c r="F4" s="8"/>
      <c r="G4" s="8"/>
    </row>
    <row r="5" spans="1:9" x14ac:dyDescent="0.25">
      <c r="A5" s="8" t="s">
        <v>2</v>
      </c>
      <c r="B5" s="8"/>
      <c r="C5" s="8"/>
      <c r="D5" s="8"/>
      <c r="E5" s="8"/>
      <c r="F5" s="8"/>
      <c r="G5" s="8"/>
    </row>
    <row r="6" spans="1:9" x14ac:dyDescent="0.25">
      <c r="A6" s="8" t="s">
        <v>3</v>
      </c>
      <c r="B6" s="8"/>
      <c r="C6" s="8"/>
      <c r="D6" s="8"/>
      <c r="E6" s="8"/>
      <c r="F6" s="8"/>
      <c r="G6" s="8"/>
    </row>
    <row r="7" spans="1:9" x14ac:dyDescent="0.25">
      <c r="A7" s="8" t="s">
        <v>13</v>
      </c>
      <c r="B7" s="8"/>
      <c r="C7" s="8"/>
      <c r="D7" s="8"/>
      <c r="E7" s="8"/>
      <c r="F7" s="8"/>
      <c r="G7" s="8"/>
    </row>
    <row r="8" spans="1:9" x14ac:dyDescent="0.25">
      <c r="A8" s="8" t="s">
        <v>14</v>
      </c>
      <c r="B8" s="8"/>
      <c r="C8" s="8"/>
      <c r="D8" s="8"/>
      <c r="E8" s="8"/>
      <c r="F8" s="8"/>
      <c r="G8" s="8"/>
    </row>
    <row r="9" spans="1:9" ht="15.75" thickBot="1" x14ac:dyDescent="0.3"/>
    <row r="10" spans="1:9" ht="32.25" customHeight="1" thickBot="1" x14ac:dyDescent="0.3">
      <c r="A10" s="4" t="s">
        <v>4</v>
      </c>
      <c r="B10" s="5" t="s">
        <v>5</v>
      </c>
      <c r="C10" s="5" t="s">
        <v>6</v>
      </c>
    </row>
    <row r="11" spans="1:9" x14ac:dyDescent="0.25">
      <c r="A11" s="6" t="s">
        <v>7</v>
      </c>
      <c r="B11" s="6">
        <v>63</v>
      </c>
      <c r="C11" s="6">
        <v>7</v>
      </c>
    </row>
    <row r="12" spans="1:9" x14ac:dyDescent="0.25">
      <c r="A12" s="2" t="s">
        <v>8</v>
      </c>
      <c r="B12" s="2">
        <v>29</v>
      </c>
      <c r="C12" s="2">
        <v>3.9</v>
      </c>
    </row>
    <row r="13" spans="1:9" x14ac:dyDescent="0.25">
      <c r="A13" s="6" t="s">
        <v>9</v>
      </c>
      <c r="B13" s="6">
        <v>20.8</v>
      </c>
      <c r="C13" s="6">
        <v>2.1</v>
      </c>
    </row>
    <row r="14" spans="1:9" x14ac:dyDescent="0.25">
      <c r="A14" s="2" t="s">
        <v>10</v>
      </c>
      <c r="B14" s="2">
        <v>19.100000000000001</v>
      </c>
      <c r="C14" s="2">
        <v>2.8</v>
      </c>
    </row>
    <row r="15" spans="1:9" x14ac:dyDescent="0.25">
      <c r="A15" s="6" t="s">
        <v>11</v>
      </c>
      <c r="B15" s="6">
        <v>13.4</v>
      </c>
      <c r="C15" s="6">
        <v>1.4</v>
      </c>
    </row>
    <row r="16" spans="1:9" ht="15.75" thickBot="1" x14ac:dyDescent="0.3">
      <c r="A16" s="3" t="s">
        <v>12</v>
      </c>
      <c r="B16" s="3">
        <v>8.5</v>
      </c>
      <c r="C16" s="3">
        <v>1.5</v>
      </c>
    </row>
    <row r="18" spans="1:10" x14ac:dyDescent="0.25">
      <c r="A18" t="s">
        <v>15</v>
      </c>
    </row>
    <row r="19" spans="1:10" x14ac:dyDescent="0.25">
      <c r="A19" t="s">
        <v>16</v>
      </c>
    </row>
    <row r="20" spans="1:10" x14ac:dyDescent="0.25">
      <c r="A20" t="s">
        <v>17</v>
      </c>
    </row>
    <row r="21" spans="1:10" ht="17.25" x14ac:dyDescent="0.25">
      <c r="A21" s="11" t="s">
        <v>18</v>
      </c>
      <c r="B21" s="9"/>
      <c r="C21" s="9"/>
      <c r="D21" s="9"/>
      <c r="E21" s="9"/>
      <c r="F21" s="9"/>
    </row>
    <row r="22" spans="1:10" x14ac:dyDescent="0.25">
      <c r="A22" s="12" t="s">
        <v>31</v>
      </c>
      <c r="B22" s="9"/>
      <c r="C22" s="9"/>
      <c r="D22" s="9"/>
      <c r="E22" s="9"/>
      <c r="F22" s="9"/>
    </row>
    <row r="23" spans="1:10" x14ac:dyDescent="0.25">
      <c r="A23" s="9"/>
      <c r="B23" s="9"/>
      <c r="C23" s="9"/>
      <c r="D23" s="9"/>
      <c r="E23" s="9"/>
      <c r="F23" s="9"/>
    </row>
    <row r="24" spans="1:10" x14ac:dyDescent="0.25">
      <c r="A24" s="77" t="s">
        <v>80</v>
      </c>
      <c r="B24" s="77"/>
      <c r="C24" s="77"/>
      <c r="D24" s="77"/>
      <c r="E24" s="77"/>
      <c r="F24" s="77"/>
      <c r="G24" s="77"/>
      <c r="H24" s="77"/>
      <c r="I24" s="77"/>
      <c r="J24" s="10"/>
    </row>
    <row r="25" spans="1:10" x14ac:dyDescent="0.25">
      <c r="A25" s="77"/>
      <c r="B25" s="77"/>
      <c r="C25" s="77"/>
      <c r="D25" s="77"/>
      <c r="E25" s="77"/>
      <c r="F25" s="77"/>
      <c r="G25" s="77"/>
      <c r="H25" s="77"/>
      <c r="I25" s="77"/>
      <c r="J25" s="10"/>
    </row>
    <row r="26" spans="1:10" x14ac:dyDescent="0.25">
      <c r="A26" s="77"/>
      <c r="B26" s="77"/>
      <c r="C26" s="77"/>
      <c r="D26" s="77"/>
      <c r="E26" s="77"/>
      <c r="F26" s="77"/>
      <c r="G26" s="77"/>
      <c r="H26" s="77"/>
      <c r="I26" s="77"/>
      <c r="J26" s="10"/>
    </row>
    <row r="27" spans="1:10" x14ac:dyDescent="0.25">
      <c r="A27" s="77"/>
      <c r="B27" s="77"/>
      <c r="C27" s="77"/>
      <c r="D27" s="77"/>
      <c r="E27" s="77"/>
      <c r="F27" s="77"/>
      <c r="G27" s="77"/>
      <c r="H27" s="77"/>
      <c r="I27" s="77"/>
      <c r="J27" s="10"/>
    </row>
    <row r="28" spans="1:10" x14ac:dyDescent="0.25">
      <c r="A28" s="77"/>
      <c r="B28" s="77"/>
      <c r="C28" s="77"/>
      <c r="D28" s="77"/>
      <c r="E28" s="77"/>
      <c r="F28" s="77"/>
      <c r="G28" s="77"/>
      <c r="H28" s="77"/>
      <c r="I28" s="77"/>
      <c r="J28" s="10"/>
    </row>
    <row r="29" spans="1:10" x14ac:dyDescent="0.25">
      <c r="A29" s="77"/>
      <c r="B29" s="77"/>
      <c r="C29" s="77"/>
      <c r="D29" s="77"/>
      <c r="E29" s="77"/>
      <c r="F29" s="77"/>
      <c r="G29" s="77"/>
      <c r="H29" s="77"/>
      <c r="I29" s="77"/>
      <c r="J29" s="10"/>
    </row>
    <row r="30" spans="1:10" x14ac:dyDescent="0.25">
      <c r="A30" s="77"/>
      <c r="B30" s="77"/>
      <c r="C30" s="77"/>
      <c r="D30" s="77"/>
      <c r="E30" s="77"/>
      <c r="F30" s="77"/>
      <c r="G30" s="77"/>
      <c r="H30" s="77"/>
      <c r="I30" s="77"/>
      <c r="J30" s="10"/>
    </row>
    <row r="31" spans="1:10" x14ac:dyDescent="0.25">
      <c r="A31" s="77"/>
      <c r="B31" s="77"/>
      <c r="C31" s="77"/>
      <c r="D31" s="77"/>
      <c r="E31" s="77"/>
      <c r="F31" s="77"/>
      <c r="G31" s="77"/>
      <c r="H31" s="77"/>
      <c r="I31" s="77"/>
      <c r="J31" s="10"/>
    </row>
    <row r="32" spans="1:10" x14ac:dyDescent="0.25">
      <c r="A32" s="77"/>
      <c r="B32" s="77"/>
      <c r="C32" s="77"/>
      <c r="D32" s="77"/>
      <c r="E32" s="77"/>
      <c r="F32" s="77"/>
      <c r="G32" s="77"/>
      <c r="H32" s="77"/>
      <c r="I32" s="77"/>
      <c r="J32" s="10"/>
    </row>
  </sheetData>
  <mergeCells count="2">
    <mergeCell ref="A24:I32"/>
    <mergeCell ref="A1:I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3"/>
  <sheetViews>
    <sheetView topLeftCell="A8" workbookViewId="0">
      <selection activeCell="K25" sqref="K25"/>
    </sheetView>
  </sheetViews>
  <sheetFormatPr defaultRowHeight="15" x14ac:dyDescent="0.25"/>
  <cols>
    <col min="1" max="1" width="11.85546875" customWidth="1"/>
    <col min="2" max="2" width="10.140625" customWidth="1"/>
    <col min="3" max="3" width="12.28515625" customWidth="1"/>
    <col min="7" max="7" width="12" customWidth="1"/>
    <col min="8" max="8" width="10" customWidth="1"/>
  </cols>
  <sheetData>
    <row r="1" spans="1:9" ht="21" x14ac:dyDescent="0.35">
      <c r="A1" s="63" t="s">
        <v>32</v>
      </c>
      <c r="B1" s="63"/>
      <c r="C1" s="63"/>
      <c r="D1" s="63"/>
      <c r="E1" s="63"/>
      <c r="F1" s="63"/>
      <c r="G1" s="63"/>
      <c r="H1" s="63"/>
      <c r="I1" s="63"/>
    </row>
    <row r="3" spans="1:9" x14ac:dyDescent="0.25">
      <c r="A3" s="1" t="s">
        <v>0</v>
      </c>
    </row>
    <row r="4" spans="1:9" x14ac:dyDescent="0.25">
      <c r="A4" s="8" t="s">
        <v>22</v>
      </c>
      <c r="B4" s="8"/>
      <c r="C4" s="8"/>
      <c r="D4" s="8"/>
      <c r="E4" s="8"/>
      <c r="F4" s="8"/>
      <c r="G4" s="8"/>
      <c r="H4" s="8"/>
    </row>
    <row r="5" spans="1:9" x14ac:dyDescent="0.25">
      <c r="A5" s="8" t="s">
        <v>23</v>
      </c>
      <c r="B5" s="8"/>
      <c r="C5" s="8"/>
      <c r="D5" s="8"/>
      <c r="E5" s="8"/>
      <c r="F5" s="8"/>
      <c r="G5" s="8"/>
      <c r="H5" s="8"/>
    </row>
    <row r="6" spans="1:9" x14ac:dyDescent="0.25">
      <c r="A6" s="8" t="s">
        <v>24</v>
      </c>
      <c r="B6" s="8"/>
      <c r="C6" s="8"/>
      <c r="D6" s="8"/>
      <c r="E6" s="8"/>
      <c r="F6" s="8"/>
      <c r="G6" s="8"/>
      <c r="H6" s="8"/>
    </row>
    <row r="7" spans="1:9" x14ac:dyDescent="0.25">
      <c r="A7" s="8" t="s">
        <v>25</v>
      </c>
      <c r="B7" s="8"/>
      <c r="C7" s="8"/>
      <c r="D7" s="8"/>
      <c r="E7" s="8"/>
      <c r="F7" s="8"/>
      <c r="G7" s="8"/>
      <c r="H7" s="8"/>
    </row>
    <row r="8" spans="1:9" x14ac:dyDescent="0.25">
      <c r="A8" s="8" t="s">
        <v>27</v>
      </c>
      <c r="B8" s="8"/>
      <c r="C8" s="8"/>
      <c r="D8" s="8"/>
      <c r="E8" s="8"/>
      <c r="F8" s="8"/>
      <c r="G8" s="8"/>
      <c r="H8" s="8"/>
    </row>
    <row r="9" spans="1:9" x14ac:dyDescent="0.25">
      <c r="A9" s="8" t="s">
        <v>28</v>
      </c>
      <c r="B9" s="8"/>
      <c r="C9" s="8"/>
      <c r="D9" s="8"/>
      <c r="E9" s="8"/>
      <c r="F9" s="8"/>
      <c r="G9" s="8"/>
      <c r="H9" s="8"/>
    </row>
    <row r="10" spans="1:9" ht="15.75" thickBot="1" x14ac:dyDescent="0.3"/>
    <row r="11" spans="1:9" ht="27.75" customHeight="1" thickBot="1" x14ac:dyDescent="0.3">
      <c r="A11" s="16" t="s">
        <v>26</v>
      </c>
      <c r="B11" s="13" t="s">
        <v>20</v>
      </c>
      <c r="C11" s="13" t="s">
        <v>21</v>
      </c>
    </row>
    <row r="12" spans="1:9" x14ac:dyDescent="0.25">
      <c r="A12" s="7">
        <v>218</v>
      </c>
      <c r="B12" s="7">
        <v>215</v>
      </c>
      <c r="C12" s="7">
        <v>240</v>
      </c>
    </row>
    <row r="13" spans="1:9" x14ac:dyDescent="0.25">
      <c r="A13" s="14">
        <v>224</v>
      </c>
      <c r="B13" s="14">
        <v>180</v>
      </c>
      <c r="C13" s="14">
        <v>220</v>
      </c>
    </row>
    <row r="14" spans="1:9" x14ac:dyDescent="0.25">
      <c r="A14" s="7">
        <v>236</v>
      </c>
      <c r="B14" s="7">
        <v>150</v>
      </c>
      <c r="C14" s="7">
        <v>190</v>
      </c>
    </row>
    <row r="15" spans="1:9" x14ac:dyDescent="0.25">
      <c r="A15" s="14">
        <v>252</v>
      </c>
      <c r="B15" s="14">
        <v>180</v>
      </c>
      <c r="C15" s="14">
        <v>175</v>
      </c>
    </row>
    <row r="16" spans="1:9" x14ac:dyDescent="0.25">
      <c r="A16" s="7">
        <v>270</v>
      </c>
      <c r="B16" s="7">
        <v>201</v>
      </c>
      <c r="C16" s="7">
        <v>220</v>
      </c>
    </row>
    <row r="17" spans="1:9" x14ac:dyDescent="0.25">
      <c r="A17" s="14">
        <v>282</v>
      </c>
      <c r="B17" s="14">
        <v>207</v>
      </c>
      <c r="C17" s="14">
        <v>215</v>
      </c>
    </row>
    <row r="18" spans="1:9" x14ac:dyDescent="0.25">
      <c r="A18" s="7">
        <v>292</v>
      </c>
      <c r="B18" s="7">
        <v>195</v>
      </c>
      <c r="C18" s="7">
        <v>219</v>
      </c>
    </row>
    <row r="19" spans="1:9" ht="15.75" thickBot="1" x14ac:dyDescent="0.3">
      <c r="A19" s="15">
        <v>304</v>
      </c>
      <c r="B19" s="15">
        <v>180</v>
      </c>
      <c r="C19" s="15">
        <v>295</v>
      </c>
    </row>
    <row r="21" spans="1:9" x14ac:dyDescent="0.25">
      <c r="A21" t="s">
        <v>33</v>
      </c>
    </row>
    <row r="22" spans="1:9" x14ac:dyDescent="0.25">
      <c r="A22" t="s">
        <v>29</v>
      </c>
    </row>
    <row r="23" spans="1:9" x14ac:dyDescent="0.25">
      <c r="A23" t="s">
        <v>30</v>
      </c>
    </row>
    <row r="24" spans="1:9" x14ac:dyDescent="0.25">
      <c r="A24" s="9"/>
      <c r="B24" s="9"/>
      <c r="C24" s="9"/>
      <c r="D24" s="9"/>
      <c r="E24" s="9"/>
      <c r="F24" s="9"/>
    </row>
    <row r="25" spans="1:9" x14ac:dyDescent="0.25">
      <c r="A25" s="77" t="s">
        <v>95</v>
      </c>
      <c r="B25" s="77"/>
      <c r="C25" s="77"/>
      <c r="D25" s="77"/>
      <c r="E25" s="77"/>
      <c r="F25" s="77"/>
      <c r="G25" s="77"/>
      <c r="H25" s="77"/>
      <c r="I25" s="77"/>
    </row>
    <row r="26" spans="1:9" x14ac:dyDescent="0.25">
      <c r="A26" s="77"/>
      <c r="B26" s="77"/>
      <c r="C26" s="77"/>
      <c r="D26" s="77"/>
      <c r="E26" s="77"/>
      <c r="F26" s="77"/>
      <c r="G26" s="77"/>
      <c r="H26" s="77"/>
      <c r="I26" s="77"/>
    </row>
    <row r="27" spans="1:9" x14ac:dyDescent="0.25">
      <c r="A27" s="77"/>
      <c r="B27" s="77"/>
      <c r="C27" s="77"/>
      <c r="D27" s="77"/>
      <c r="E27" s="77"/>
      <c r="F27" s="77"/>
      <c r="G27" s="77"/>
      <c r="H27" s="77"/>
      <c r="I27" s="77"/>
    </row>
    <row r="28" spans="1:9" x14ac:dyDescent="0.25">
      <c r="A28" s="77"/>
      <c r="B28" s="77"/>
      <c r="C28" s="77"/>
      <c r="D28" s="77"/>
      <c r="E28" s="77"/>
      <c r="F28" s="77"/>
      <c r="G28" s="77"/>
      <c r="H28" s="77"/>
      <c r="I28" s="77"/>
    </row>
    <row r="29" spans="1:9" x14ac:dyDescent="0.25">
      <c r="A29" s="77"/>
      <c r="B29" s="77"/>
      <c r="C29" s="77"/>
      <c r="D29" s="77"/>
      <c r="E29" s="77"/>
      <c r="F29" s="77"/>
      <c r="G29" s="77"/>
      <c r="H29" s="77"/>
      <c r="I29" s="77"/>
    </row>
    <row r="30" spans="1:9" x14ac:dyDescent="0.25">
      <c r="A30" s="77"/>
      <c r="B30" s="77"/>
      <c r="C30" s="77"/>
      <c r="D30" s="77"/>
      <c r="E30" s="77"/>
      <c r="F30" s="77"/>
      <c r="G30" s="77"/>
      <c r="H30" s="77"/>
      <c r="I30" s="77"/>
    </row>
    <row r="31" spans="1:9" x14ac:dyDescent="0.25">
      <c r="A31" s="77"/>
      <c r="B31" s="77"/>
      <c r="C31" s="77"/>
      <c r="D31" s="77"/>
      <c r="E31" s="77"/>
      <c r="F31" s="77"/>
      <c r="G31" s="77"/>
      <c r="H31" s="77"/>
      <c r="I31" s="77"/>
    </row>
    <row r="32" spans="1:9" x14ac:dyDescent="0.25">
      <c r="A32" s="77"/>
      <c r="B32" s="77"/>
      <c r="C32" s="77"/>
      <c r="D32" s="77"/>
      <c r="E32" s="77"/>
      <c r="F32" s="77"/>
      <c r="G32" s="77"/>
      <c r="H32" s="77"/>
      <c r="I32" s="77"/>
    </row>
    <row r="33" spans="1:9" x14ac:dyDescent="0.25">
      <c r="A33" s="77"/>
      <c r="B33" s="77"/>
      <c r="C33" s="77"/>
      <c r="D33" s="77"/>
      <c r="E33" s="77"/>
      <c r="F33" s="77"/>
      <c r="G33" s="77"/>
      <c r="H33" s="77"/>
      <c r="I33" s="77"/>
    </row>
  </sheetData>
  <mergeCells count="2">
    <mergeCell ref="A25:I33"/>
    <mergeCell ref="A1:I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4"/>
  <sheetViews>
    <sheetView topLeftCell="B6" workbookViewId="0">
      <selection activeCell="N22" sqref="N22"/>
    </sheetView>
  </sheetViews>
  <sheetFormatPr defaultRowHeight="15" x14ac:dyDescent="0.25"/>
  <cols>
    <col min="1" max="1" width="13.28515625" customWidth="1"/>
    <col min="2" max="2" width="16" bestFit="1" customWidth="1"/>
    <col min="9" max="9" width="10.5703125" customWidth="1"/>
  </cols>
  <sheetData>
    <row r="1" spans="1:13" ht="21" x14ac:dyDescent="0.35">
      <c r="A1" s="63" t="s">
        <v>19</v>
      </c>
      <c r="B1" s="63"/>
      <c r="C1" s="63"/>
      <c r="D1" s="63"/>
      <c r="E1" s="63"/>
      <c r="F1" s="63"/>
      <c r="G1" s="63"/>
      <c r="H1" s="63"/>
      <c r="I1" s="63"/>
      <c r="J1" s="63"/>
      <c r="K1" s="63"/>
      <c r="L1" s="63"/>
      <c r="M1" s="63"/>
    </row>
    <row r="2" spans="1:13" ht="15.75" thickBot="1" x14ac:dyDescent="0.3"/>
    <row r="3" spans="1:13" ht="15.75" thickBot="1" x14ac:dyDescent="0.3">
      <c r="A3" s="17" t="s">
        <v>34</v>
      </c>
      <c r="B3" s="17" t="s">
        <v>35</v>
      </c>
      <c r="D3" s="1" t="s">
        <v>0</v>
      </c>
    </row>
    <row r="4" spans="1:13" x14ac:dyDescent="0.25">
      <c r="A4" s="18">
        <f>900*100</f>
        <v>90000</v>
      </c>
      <c r="B4" s="18">
        <v>54000</v>
      </c>
      <c r="D4" s="8" t="s">
        <v>36</v>
      </c>
      <c r="E4" s="8"/>
      <c r="F4" s="8"/>
      <c r="G4" s="8"/>
      <c r="H4" s="8"/>
      <c r="I4" s="8"/>
      <c r="J4" s="8"/>
      <c r="K4" s="8"/>
    </row>
    <row r="5" spans="1:13" x14ac:dyDescent="0.25">
      <c r="A5" s="18">
        <f>266.4*100</f>
        <v>26639.999999999996</v>
      </c>
      <c r="B5" s="18">
        <v>15984</v>
      </c>
      <c r="D5" s="8" t="s">
        <v>37</v>
      </c>
      <c r="E5" s="8"/>
      <c r="F5" s="8"/>
      <c r="G5" s="8"/>
      <c r="H5" s="8"/>
      <c r="I5" s="8"/>
      <c r="J5" s="8"/>
      <c r="K5" s="8"/>
    </row>
    <row r="6" spans="1:13" x14ac:dyDescent="0.25">
      <c r="A6" s="18">
        <f>1555.2*100</f>
        <v>155520</v>
      </c>
      <c r="B6" s="18">
        <v>93312</v>
      </c>
      <c r="D6" s="8" t="s">
        <v>39</v>
      </c>
      <c r="E6" s="8"/>
      <c r="F6" s="8"/>
      <c r="G6" s="8"/>
      <c r="H6" s="8"/>
      <c r="I6" s="8"/>
      <c r="J6" s="8"/>
      <c r="K6" s="8"/>
    </row>
    <row r="7" spans="1:13" x14ac:dyDescent="0.25">
      <c r="A7" s="18">
        <f>900*100</f>
        <v>90000</v>
      </c>
      <c r="B7" s="18">
        <v>58500</v>
      </c>
      <c r="D7" s="8" t="s">
        <v>38</v>
      </c>
      <c r="E7" s="8"/>
      <c r="F7" s="8"/>
      <c r="G7" s="8"/>
      <c r="H7" s="8"/>
      <c r="I7" s="8"/>
      <c r="J7" s="8"/>
      <c r="K7" s="8"/>
    </row>
    <row r="8" spans="1:13" x14ac:dyDescent="0.25">
      <c r="A8" s="18">
        <f>2707.2*100</f>
        <v>270720</v>
      </c>
      <c r="B8" s="18">
        <v>162400</v>
      </c>
      <c r="D8" s="8"/>
      <c r="E8" s="8"/>
      <c r="F8" s="8"/>
      <c r="G8" s="8"/>
      <c r="H8" s="8"/>
      <c r="I8" s="8"/>
      <c r="J8" s="8"/>
      <c r="K8" s="8"/>
    </row>
    <row r="9" spans="1:13" x14ac:dyDescent="0.25">
      <c r="A9" s="18">
        <f>439.2*100</f>
        <v>43920</v>
      </c>
      <c r="B9" s="18">
        <v>21960</v>
      </c>
    </row>
    <row r="10" spans="1:13" x14ac:dyDescent="0.25">
      <c r="A10" s="18">
        <f>1209.6*100</f>
        <v>120959.99999999999</v>
      </c>
      <c r="B10" s="18">
        <v>58000</v>
      </c>
      <c r="D10" t="s">
        <v>15</v>
      </c>
    </row>
    <row r="11" spans="1:13" ht="15.75" thickBot="1" x14ac:dyDescent="0.3">
      <c r="A11" s="19">
        <f>2966.4*100</f>
        <v>296640</v>
      </c>
      <c r="B11" s="19">
        <v>169084</v>
      </c>
      <c r="D11" t="s">
        <v>16</v>
      </c>
    </row>
    <row r="12" spans="1:13" x14ac:dyDescent="0.25">
      <c r="D12" t="s">
        <v>17</v>
      </c>
    </row>
    <row r="13" spans="1:13" ht="17.25" x14ac:dyDescent="0.25">
      <c r="D13" s="11" t="s">
        <v>18</v>
      </c>
      <c r="E13" s="9"/>
      <c r="F13" s="9"/>
      <c r="G13" s="9"/>
      <c r="H13" s="9"/>
      <c r="I13" s="9"/>
    </row>
    <row r="14" spans="1:13" x14ac:dyDescent="0.25">
      <c r="D14" s="12" t="s">
        <v>31</v>
      </c>
      <c r="E14" s="9"/>
      <c r="F14" s="9"/>
      <c r="G14" s="9"/>
      <c r="H14" s="9"/>
      <c r="I14" s="9"/>
    </row>
    <row r="15" spans="1:13" x14ac:dyDescent="0.25">
      <c r="D15" s="9"/>
      <c r="E15" s="9"/>
      <c r="F15" s="9"/>
      <c r="G15" s="9"/>
      <c r="H15" s="9"/>
      <c r="I15" s="9"/>
    </row>
    <row r="16" spans="1:13" x14ac:dyDescent="0.25">
      <c r="D16" s="77" t="s">
        <v>96</v>
      </c>
      <c r="E16" s="77"/>
      <c r="F16" s="77"/>
      <c r="G16" s="77"/>
      <c r="H16" s="77"/>
      <c r="I16" s="77"/>
      <c r="J16" s="77"/>
      <c r="K16" s="77"/>
      <c r="L16" s="77"/>
    </row>
    <row r="17" spans="4:12" x14ac:dyDescent="0.25">
      <c r="D17" s="77"/>
      <c r="E17" s="77"/>
      <c r="F17" s="77"/>
      <c r="G17" s="77"/>
      <c r="H17" s="77"/>
      <c r="I17" s="77"/>
      <c r="J17" s="77"/>
      <c r="K17" s="77"/>
      <c r="L17" s="77"/>
    </row>
    <row r="18" spans="4:12" x14ac:dyDescent="0.25">
      <c r="D18" s="77"/>
      <c r="E18" s="77"/>
      <c r="F18" s="77"/>
      <c r="G18" s="77"/>
      <c r="H18" s="77"/>
      <c r="I18" s="77"/>
      <c r="J18" s="77"/>
      <c r="K18" s="77"/>
      <c r="L18" s="77"/>
    </row>
    <row r="19" spans="4:12" x14ac:dyDescent="0.25">
      <c r="D19" s="77"/>
      <c r="E19" s="77"/>
      <c r="F19" s="77"/>
      <c r="G19" s="77"/>
      <c r="H19" s="77"/>
      <c r="I19" s="77"/>
      <c r="J19" s="77"/>
      <c r="K19" s="77"/>
      <c r="L19" s="77"/>
    </row>
    <row r="20" spans="4:12" x14ac:dyDescent="0.25">
      <c r="D20" s="77"/>
      <c r="E20" s="77"/>
      <c r="F20" s="77"/>
      <c r="G20" s="77"/>
      <c r="H20" s="77"/>
      <c r="I20" s="77"/>
      <c r="J20" s="77"/>
      <c r="K20" s="77"/>
      <c r="L20" s="77"/>
    </row>
    <row r="21" spans="4:12" x14ac:dyDescent="0.25">
      <c r="D21" s="77"/>
      <c r="E21" s="77"/>
      <c r="F21" s="77"/>
      <c r="G21" s="77"/>
      <c r="H21" s="77"/>
      <c r="I21" s="77"/>
      <c r="J21" s="77"/>
      <c r="K21" s="77"/>
      <c r="L21" s="77"/>
    </row>
    <row r="22" spans="4:12" x14ac:dyDescent="0.25">
      <c r="D22" s="77"/>
      <c r="E22" s="77"/>
      <c r="F22" s="77"/>
      <c r="G22" s="77"/>
      <c r="H22" s="77"/>
      <c r="I22" s="77"/>
      <c r="J22" s="77"/>
      <c r="K22" s="77"/>
      <c r="L22" s="77"/>
    </row>
    <row r="23" spans="4:12" x14ac:dyDescent="0.25">
      <c r="D23" s="77"/>
      <c r="E23" s="77"/>
      <c r="F23" s="77"/>
      <c r="G23" s="77"/>
      <c r="H23" s="77"/>
      <c r="I23" s="77"/>
      <c r="J23" s="77"/>
      <c r="K23" s="77"/>
      <c r="L23" s="77"/>
    </row>
    <row r="24" spans="4:12" x14ac:dyDescent="0.25">
      <c r="D24" s="77"/>
      <c r="E24" s="77"/>
      <c r="F24" s="77"/>
      <c r="G24" s="77"/>
      <c r="H24" s="77"/>
      <c r="I24" s="77"/>
      <c r="J24" s="77"/>
      <c r="K24" s="77"/>
      <c r="L24" s="77"/>
    </row>
  </sheetData>
  <mergeCells count="2">
    <mergeCell ref="D16:L24"/>
    <mergeCell ref="A1:M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1"/>
  <sheetViews>
    <sheetView topLeftCell="C3" workbookViewId="0">
      <selection activeCell="D13" sqref="D13:L21"/>
    </sheetView>
  </sheetViews>
  <sheetFormatPr defaultRowHeight="15" x14ac:dyDescent="0.25"/>
  <cols>
    <col min="1" max="1" width="16.7109375" customWidth="1"/>
    <col min="2" max="2" width="17.7109375" customWidth="1"/>
    <col min="6" max="6" width="10.7109375" customWidth="1"/>
  </cols>
  <sheetData>
    <row r="1" spans="1:13" ht="21" x14ac:dyDescent="0.35">
      <c r="A1" s="63" t="s">
        <v>42</v>
      </c>
      <c r="B1" s="63"/>
      <c r="C1" s="63"/>
      <c r="D1" s="63"/>
      <c r="E1" s="63"/>
      <c r="F1" s="63"/>
      <c r="G1" s="63"/>
      <c r="H1" s="63"/>
      <c r="I1" s="63"/>
      <c r="J1" s="63"/>
      <c r="K1" s="63"/>
      <c r="L1" s="63"/>
      <c r="M1" s="63"/>
    </row>
    <row r="2" spans="1:13" ht="15.75" thickBot="1" x14ac:dyDescent="0.3"/>
    <row r="3" spans="1:13" ht="15.75" thickBot="1" x14ac:dyDescent="0.3">
      <c r="A3" s="17" t="s">
        <v>34</v>
      </c>
      <c r="B3" s="17" t="s">
        <v>35</v>
      </c>
      <c r="D3" s="1" t="s">
        <v>0</v>
      </c>
    </row>
    <row r="4" spans="1:13" x14ac:dyDescent="0.25">
      <c r="A4" s="18">
        <f>900*100</f>
        <v>90000</v>
      </c>
      <c r="B4" s="18">
        <v>54000</v>
      </c>
      <c r="D4" s="8" t="s">
        <v>36</v>
      </c>
      <c r="E4" s="8"/>
      <c r="F4" s="8"/>
      <c r="G4" s="8"/>
      <c r="H4" s="8"/>
      <c r="I4" s="8"/>
      <c r="J4" s="8"/>
      <c r="K4" s="8"/>
    </row>
    <row r="5" spans="1:13" x14ac:dyDescent="0.25">
      <c r="A5" s="18">
        <f>266.4*100</f>
        <v>26639.999999999996</v>
      </c>
      <c r="B5" s="18">
        <v>15984</v>
      </c>
      <c r="D5" s="8" t="s">
        <v>40</v>
      </c>
      <c r="E5" s="8"/>
      <c r="F5" s="8"/>
      <c r="G5" s="8"/>
      <c r="H5" s="8"/>
      <c r="I5" s="8"/>
      <c r="J5" s="8"/>
      <c r="K5" s="8"/>
    </row>
    <row r="6" spans="1:13" x14ac:dyDescent="0.25">
      <c r="A6" s="18">
        <f>1555.2*100</f>
        <v>155520</v>
      </c>
      <c r="B6" s="18">
        <v>93312</v>
      </c>
      <c r="D6" s="8" t="s">
        <v>41</v>
      </c>
      <c r="E6" s="8"/>
      <c r="F6" s="8"/>
      <c r="G6" s="8"/>
      <c r="H6" s="8"/>
      <c r="I6" s="8"/>
      <c r="J6" s="8"/>
      <c r="K6" s="8"/>
    </row>
    <row r="7" spans="1:13" x14ac:dyDescent="0.25">
      <c r="A7" s="18">
        <f>900*100</f>
        <v>90000</v>
      </c>
      <c r="B7" s="18">
        <v>58500</v>
      </c>
      <c r="D7" s="8"/>
      <c r="E7" s="8"/>
      <c r="F7" s="8"/>
      <c r="G7" s="8"/>
      <c r="H7" s="8"/>
      <c r="I7" s="8"/>
      <c r="J7" s="8"/>
      <c r="K7" s="8"/>
    </row>
    <row r="8" spans="1:13" x14ac:dyDescent="0.25">
      <c r="A8" s="18">
        <f>2707.2*100</f>
        <v>270720</v>
      </c>
      <c r="B8" s="18">
        <v>162400</v>
      </c>
    </row>
    <row r="9" spans="1:13" x14ac:dyDescent="0.25">
      <c r="A9" s="18">
        <f>439.2*100</f>
        <v>43920</v>
      </c>
      <c r="B9" s="18">
        <v>21960</v>
      </c>
      <c r="D9" t="s">
        <v>43</v>
      </c>
    </row>
    <row r="10" spans="1:13" x14ac:dyDescent="0.25">
      <c r="A10" s="18">
        <f>1209.6*100</f>
        <v>120959.99999999999</v>
      </c>
      <c r="B10" s="18">
        <v>58000</v>
      </c>
      <c r="D10" t="s">
        <v>44</v>
      </c>
    </row>
    <row r="11" spans="1:13" ht="15.75" thickBot="1" x14ac:dyDescent="0.3">
      <c r="A11" s="19">
        <f>2966.4*100</f>
        <v>296640</v>
      </c>
      <c r="B11" s="19">
        <v>169084</v>
      </c>
      <c r="D11" t="s">
        <v>45</v>
      </c>
    </row>
    <row r="12" spans="1:13" x14ac:dyDescent="0.25">
      <c r="D12" s="9"/>
      <c r="E12" s="9"/>
      <c r="F12" s="9"/>
      <c r="G12" s="9"/>
      <c r="H12" s="9"/>
      <c r="I12" s="9"/>
    </row>
    <row r="13" spans="1:13" x14ac:dyDescent="0.25">
      <c r="D13" s="77" t="s">
        <v>97</v>
      </c>
      <c r="E13" s="77"/>
      <c r="F13" s="77"/>
      <c r="G13" s="77"/>
      <c r="H13" s="77"/>
      <c r="I13" s="77"/>
      <c r="J13" s="77"/>
      <c r="K13" s="77"/>
      <c r="L13" s="77"/>
    </row>
    <row r="14" spans="1:13" x14ac:dyDescent="0.25">
      <c r="D14" s="77"/>
      <c r="E14" s="77"/>
      <c r="F14" s="77"/>
      <c r="G14" s="77"/>
      <c r="H14" s="77"/>
      <c r="I14" s="77"/>
      <c r="J14" s="77"/>
      <c r="K14" s="77"/>
      <c r="L14" s="77"/>
    </row>
    <row r="15" spans="1:13" x14ac:dyDescent="0.25">
      <c r="D15" s="77"/>
      <c r="E15" s="77"/>
      <c r="F15" s="77"/>
      <c r="G15" s="77"/>
      <c r="H15" s="77"/>
      <c r="I15" s="77"/>
      <c r="J15" s="77"/>
      <c r="K15" s="77"/>
      <c r="L15" s="77"/>
    </row>
    <row r="16" spans="1:13" x14ac:dyDescent="0.25">
      <c r="D16" s="77"/>
      <c r="E16" s="77"/>
      <c r="F16" s="77"/>
      <c r="G16" s="77"/>
      <c r="H16" s="77"/>
      <c r="I16" s="77"/>
      <c r="J16" s="77"/>
      <c r="K16" s="77"/>
      <c r="L16" s="77"/>
    </row>
    <row r="17" spans="4:12" x14ac:dyDescent="0.25">
      <c r="D17" s="77"/>
      <c r="E17" s="77"/>
      <c r="F17" s="77"/>
      <c r="G17" s="77"/>
      <c r="H17" s="77"/>
      <c r="I17" s="77"/>
      <c r="J17" s="77"/>
      <c r="K17" s="77"/>
      <c r="L17" s="77"/>
    </row>
    <row r="18" spans="4:12" x14ac:dyDescent="0.25">
      <c r="D18" s="77"/>
      <c r="E18" s="77"/>
      <c r="F18" s="77"/>
      <c r="G18" s="77"/>
      <c r="H18" s="77"/>
      <c r="I18" s="77"/>
      <c r="J18" s="77"/>
      <c r="K18" s="77"/>
      <c r="L18" s="77"/>
    </row>
    <row r="19" spans="4:12" x14ac:dyDescent="0.25">
      <c r="D19" s="77"/>
      <c r="E19" s="77"/>
      <c r="F19" s="77"/>
      <c r="G19" s="77"/>
      <c r="H19" s="77"/>
      <c r="I19" s="77"/>
      <c r="J19" s="77"/>
      <c r="K19" s="77"/>
      <c r="L19" s="77"/>
    </row>
    <row r="20" spans="4:12" x14ac:dyDescent="0.25">
      <c r="D20" s="77"/>
      <c r="E20" s="77"/>
      <c r="F20" s="77"/>
      <c r="G20" s="77"/>
      <c r="H20" s="77"/>
      <c r="I20" s="77"/>
      <c r="J20" s="77"/>
      <c r="K20" s="77"/>
      <c r="L20" s="77"/>
    </row>
    <row r="21" spans="4:12" x14ac:dyDescent="0.25">
      <c r="D21" s="77"/>
      <c r="E21" s="77"/>
      <c r="F21" s="77"/>
      <c r="G21" s="77"/>
      <c r="H21" s="77"/>
      <c r="I21" s="77"/>
      <c r="J21" s="77"/>
      <c r="K21" s="77"/>
      <c r="L21" s="77"/>
    </row>
  </sheetData>
  <mergeCells count="2">
    <mergeCell ref="A1:M1"/>
    <mergeCell ref="D13:L2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3"/>
  <sheetViews>
    <sheetView topLeftCell="B1" workbookViewId="0">
      <selection activeCell="N19" sqref="N19"/>
    </sheetView>
  </sheetViews>
  <sheetFormatPr defaultRowHeight="15" x14ac:dyDescent="0.25"/>
  <cols>
    <col min="1" max="1" width="13.42578125" customWidth="1"/>
    <col min="2" max="2" width="18" customWidth="1"/>
    <col min="3" max="3" width="17.85546875" customWidth="1"/>
  </cols>
  <sheetData>
    <row r="1" spans="1:14" ht="21" x14ac:dyDescent="0.35">
      <c r="A1" s="63" t="s">
        <v>42</v>
      </c>
      <c r="B1" s="63"/>
      <c r="C1" s="63"/>
      <c r="D1" s="63"/>
      <c r="E1" s="63"/>
      <c r="F1" s="63"/>
      <c r="G1" s="63"/>
      <c r="H1" s="63"/>
      <c r="I1" s="63"/>
      <c r="J1" s="63"/>
      <c r="K1" s="63"/>
      <c r="L1" s="63"/>
      <c r="M1" s="63"/>
      <c r="N1" s="63"/>
    </row>
    <row r="2" spans="1:14" ht="15.75" thickBot="1" x14ac:dyDescent="0.3"/>
    <row r="3" spans="1:14" ht="15.75" thickBot="1" x14ac:dyDescent="0.3">
      <c r="A3" s="20" t="s">
        <v>46</v>
      </c>
      <c r="B3" s="5" t="s">
        <v>53</v>
      </c>
      <c r="C3" s="5" t="s">
        <v>52</v>
      </c>
      <c r="E3" s="1" t="s">
        <v>0</v>
      </c>
    </row>
    <row r="4" spans="1:14" x14ac:dyDescent="0.25">
      <c r="A4" s="7">
        <v>102</v>
      </c>
      <c r="B4" s="7">
        <v>50</v>
      </c>
      <c r="C4" s="7">
        <v>75</v>
      </c>
      <c r="E4" s="8" t="s">
        <v>47</v>
      </c>
      <c r="F4" s="8"/>
      <c r="G4" s="8"/>
      <c r="H4" s="8"/>
      <c r="I4" s="8"/>
      <c r="J4" s="8"/>
      <c r="K4" s="8"/>
      <c r="L4" s="8"/>
      <c r="M4" s="8"/>
    </row>
    <row r="5" spans="1:14" x14ac:dyDescent="0.25">
      <c r="A5" s="14">
        <v>442</v>
      </c>
      <c r="B5" s="14">
        <v>60</v>
      </c>
      <c r="C5" s="14">
        <v>75</v>
      </c>
      <c r="E5" s="8" t="s">
        <v>48</v>
      </c>
      <c r="F5" s="8"/>
      <c r="G5" s="8"/>
      <c r="H5" s="8"/>
      <c r="I5" s="8"/>
      <c r="J5" s="8"/>
      <c r="K5" s="8"/>
      <c r="L5" s="8"/>
      <c r="M5" s="8"/>
    </row>
    <row r="6" spans="1:14" x14ac:dyDescent="0.25">
      <c r="A6" s="7">
        <v>325</v>
      </c>
      <c r="B6" s="7">
        <v>65</v>
      </c>
      <c r="C6" s="7">
        <v>85</v>
      </c>
      <c r="E6" s="8" t="s">
        <v>49</v>
      </c>
      <c r="F6" s="8"/>
      <c r="G6" s="8"/>
      <c r="H6" s="8"/>
      <c r="I6" s="8"/>
      <c r="J6" s="8"/>
      <c r="K6" s="8"/>
      <c r="L6" s="8"/>
      <c r="M6" s="8"/>
    </row>
    <row r="7" spans="1:14" x14ac:dyDescent="0.25">
      <c r="A7" s="14">
        <v>154</v>
      </c>
      <c r="B7" s="14">
        <v>75</v>
      </c>
      <c r="C7" s="14">
        <v>90</v>
      </c>
      <c r="E7" s="8" t="s">
        <v>50</v>
      </c>
      <c r="F7" s="8"/>
      <c r="G7" s="8"/>
      <c r="H7" s="8"/>
      <c r="I7" s="8"/>
      <c r="J7" s="8"/>
      <c r="K7" s="8"/>
      <c r="L7" s="8"/>
      <c r="M7" s="8"/>
    </row>
    <row r="8" spans="1:14" x14ac:dyDescent="0.25">
      <c r="A8" s="7">
        <v>114</v>
      </c>
      <c r="B8" s="7">
        <v>80</v>
      </c>
      <c r="C8" s="7">
        <v>95</v>
      </c>
      <c r="E8" s="8" t="s">
        <v>51</v>
      </c>
      <c r="F8" s="8"/>
      <c r="G8" s="8"/>
      <c r="H8" s="8"/>
      <c r="I8" s="8"/>
      <c r="J8" s="8"/>
      <c r="K8" s="8"/>
      <c r="L8" s="8"/>
      <c r="M8" s="8"/>
    </row>
    <row r="9" spans="1:14" x14ac:dyDescent="0.25">
      <c r="A9" s="14">
        <v>178</v>
      </c>
      <c r="B9" s="14">
        <v>40</v>
      </c>
      <c r="C9" s="14">
        <v>75</v>
      </c>
      <c r="E9" s="8" t="s">
        <v>54</v>
      </c>
      <c r="F9" s="8"/>
      <c r="G9" s="8"/>
      <c r="H9" s="8"/>
      <c r="I9" s="8"/>
      <c r="J9" s="8"/>
      <c r="K9" s="8"/>
      <c r="L9" s="8"/>
      <c r="M9" s="8"/>
    </row>
    <row r="10" spans="1:14" x14ac:dyDescent="0.25">
      <c r="A10" s="7">
        <v>165</v>
      </c>
      <c r="B10" s="7">
        <v>60</v>
      </c>
      <c r="C10" s="7">
        <v>80</v>
      </c>
    </row>
    <row r="11" spans="1:14" x14ac:dyDescent="0.25">
      <c r="A11" s="14">
        <v>520</v>
      </c>
      <c r="B11" s="14">
        <v>90</v>
      </c>
      <c r="C11" s="14">
        <v>90</v>
      </c>
      <c r="E11" t="s">
        <v>58</v>
      </c>
    </row>
    <row r="12" spans="1:14" x14ac:dyDescent="0.25">
      <c r="A12" s="7">
        <v>220</v>
      </c>
      <c r="B12" s="7">
        <v>80</v>
      </c>
      <c r="C12" s="7">
        <v>85</v>
      </c>
      <c r="E12" t="s">
        <v>73</v>
      </c>
    </row>
    <row r="13" spans="1:14" ht="15.75" thickBot="1" x14ac:dyDescent="0.3">
      <c r="A13" s="15">
        <v>335</v>
      </c>
      <c r="B13" s="15">
        <v>60</v>
      </c>
      <c r="C13" s="15">
        <v>85</v>
      </c>
      <c r="E13" t="s">
        <v>60</v>
      </c>
    </row>
    <row r="14" spans="1:14" x14ac:dyDescent="0.25">
      <c r="E14" s="9"/>
      <c r="F14" s="9"/>
      <c r="G14" s="9"/>
      <c r="H14" s="9"/>
      <c r="I14" s="9"/>
      <c r="J14" s="9"/>
    </row>
    <row r="15" spans="1:14" x14ac:dyDescent="0.25">
      <c r="E15" s="77" t="s">
        <v>98</v>
      </c>
      <c r="F15" s="77"/>
      <c r="G15" s="77"/>
      <c r="H15" s="77"/>
      <c r="I15" s="77"/>
      <c r="J15" s="77"/>
      <c r="K15" s="77"/>
      <c r="L15" s="77"/>
      <c r="M15" s="77"/>
    </row>
    <row r="16" spans="1:14" x14ac:dyDescent="0.25">
      <c r="E16" s="77"/>
      <c r="F16" s="77"/>
      <c r="G16" s="77"/>
      <c r="H16" s="77"/>
      <c r="I16" s="77"/>
      <c r="J16" s="77"/>
      <c r="K16" s="77"/>
      <c r="L16" s="77"/>
      <c r="M16" s="77"/>
    </row>
    <row r="17" spans="5:13" x14ac:dyDescent="0.25">
      <c r="E17" s="77"/>
      <c r="F17" s="77"/>
      <c r="G17" s="77"/>
      <c r="H17" s="77"/>
      <c r="I17" s="77"/>
      <c r="J17" s="77"/>
      <c r="K17" s="77"/>
      <c r="L17" s="77"/>
      <c r="M17" s="77"/>
    </row>
    <row r="18" spans="5:13" x14ac:dyDescent="0.25">
      <c r="E18" s="77"/>
      <c r="F18" s="77"/>
      <c r="G18" s="77"/>
      <c r="H18" s="77"/>
      <c r="I18" s="77"/>
      <c r="J18" s="77"/>
      <c r="K18" s="77"/>
      <c r="L18" s="77"/>
      <c r="M18" s="77"/>
    </row>
    <row r="19" spans="5:13" x14ac:dyDescent="0.25">
      <c r="E19" s="77"/>
      <c r="F19" s="77"/>
      <c r="G19" s="77"/>
      <c r="H19" s="77"/>
      <c r="I19" s="77"/>
      <c r="J19" s="77"/>
      <c r="K19" s="77"/>
      <c r="L19" s="77"/>
      <c r="M19" s="77"/>
    </row>
    <row r="20" spans="5:13" x14ac:dyDescent="0.25">
      <c r="E20" s="77"/>
      <c r="F20" s="77"/>
      <c r="G20" s="77"/>
      <c r="H20" s="77"/>
      <c r="I20" s="77"/>
      <c r="J20" s="77"/>
      <c r="K20" s="77"/>
      <c r="L20" s="77"/>
      <c r="M20" s="77"/>
    </row>
    <row r="21" spans="5:13" x14ac:dyDescent="0.25">
      <c r="E21" s="77"/>
      <c r="F21" s="77"/>
      <c r="G21" s="77"/>
      <c r="H21" s="77"/>
      <c r="I21" s="77"/>
      <c r="J21" s="77"/>
      <c r="K21" s="77"/>
      <c r="L21" s="77"/>
      <c r="M21" s="77"/>
    </row>
    <row r="22" spans="5:13" x14ac:dyDescent="0.25">
      <c r="E22" s="77"/>
      <c r="F22" s="77"/>
      <c r="G22" s="77"/>
      <c r="H22" s="77"/>
      <c r="I22" s="77"/>
      <c r="J22" s="77"/>
      <c r="K22" s="77"/>
      <c r="L22" s="77"/>
      <c r="M22" s="77"/>
    </row>
    <row r="23" spans="5:13" x14ac:dyDescent="0.25">
      <c r="E23" s="77"/>
      <c r="F23" s="77"/>
      <c r="G23" s="77"/>
      <c r="H23" s="77"/>
      <c r="I23" s="77"/>
      <c r="J23" s="77"/>
      <c r="K23" s="77"/>
      <c r="L23" s="77"/>
      <c r="M23" s="77"/>
    </row>
  </sheetData>
  <mergeCells count="2">
    <mergeCell ref="E15:M23"/>
    <mergeCell ref="A1:N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2"/>
  <sheetViews>
    <sheetView topLeftCell="A10" workbookViewId="0">
      <selection activeCell="D12" sqref="D12:L20"/>
    </sheetView>
  </sheetViews>
  <sheetFormatPr defaultRowHeight="15" x14ac:dyDescent="0.25"/>
  <cols>
    <col min="1" max="1" width="12.42578125" customWidth="1"/>
    <col min="2" max="2" width="11.42578125" customWidth="1"/>
  </cols>
  <sheetData>
    <row r="1" spans="1:12" ht="21" x14ac:dyDescent="0.25">
      <c r="A1" s="106" t="s">
        <v>61</v>
      </c>
      <c r="B1" s="106"/>
      <c r="C1" s="106"/>
      <c r="D1" s="106"/>
      <c r="E1" s="106"/>
      <c r="F1" s="106"/>
      <c r="G1" s="106"/>
      <c r="H1" s="106"/>
      <c r="I1" s="106"/>
      <c r="J1" s="106"/>
      <c r="K1" s="106"/>
      <c r="L1" s="106"/>
    </row>
    <row r="2" spans="1:12" ht="15.75" thickBot="1" x14ac:dyDescent="0.3"/>
    <row r="3" spans="1:12" ht="15.75" customHeight="1" thickBot="1" x14ac:dyDescent="0.3">
      <c r="A3" s="21" t="s">
        <v>55</v>
      </c>
      <c r="B3" s="21" t="s">
        <v>56</v>
      </c>
      <c r="D3" s="64" t="s">
        <v>57</v>
      </c>
      <c r="E3" s="65"/>
      <c r="F3" s="65"/>
      <c r="G3" s="65"/>
      <c r="H3" s="65"/>
      <c r="I3" s="65"/>
      <c r="J3" s="65"/>
      <c r="K3" s="65"/>
      <c r="L3" s="66"/>
    </row>
    <row r="4" spans="1:12" x14ac:dyDescent="0.25">
      <c r="A4" s="22">
        <v>139</v>
      </c>
      <c r="B4" s="23">
        <v>96</v>
      </c>
      <c r="D4" s="67"/>
      <c r="E4" s="68"/>
      <c r="F4" s="68"/>
      <c r="G4" s="68"/>
      <c r="H4" s="68"/>
      <c r="I4" s="68"/>
      <c r="J4" s="68"/>
      <c r="K4" s="68"/>
      <c r="L4" s="69"/>
    </row>
    <row r="5" spans="1:12" x14ac:dyDescent="0.25">
      <c r="A5" s="24">
        <v>134</v>
      </c>
      <c r="B5" s="25">
        <v>90</v>
      </c>
      <c r="D5" s="67"/>
      <c r="E5" s="68"/>
      <c r="F5" s="68"/>
      <c r="G5" s="68"/>
      <c r="H5" s="68"/>
      <c r="I5" s="68"/>
      <c r="J5" s="68"/>
      <c r="K5" s="68"/>
      <c r="L5" s="69"/>
    </row>
    <row r="6" spans="1:12" ht="15.75" thickBot="1" x14ac:dyDescent="0.3">
      <c r="A6" s="24">
        <v>125</v>
      </c>
      <c r="B6" s="25">
        <v>113</v>
      </c>
      <c r="D6" s="70"/>
      <c r="E6" s="71"/>
      <c r="F6" s="71"/>
      <c r="G6" s="71"/>
      <c r="H6" s="71"/>
      <c r="I6" s="71"/>
      <c r="J6" s="71"/>
      <c r="K6" s="71"/>
      <c r="L6" s="72"/>
    </row>
    <row r="7" spans="1:12" x14ac:dyDescent="0.25">
      <c r="A7" s="24">
        <v>120</v>
      </c>
      <c r="B7" s="25">
        <v>101</v>
      </c>
      <c r="D7" s="36"/>
      <c r="E7" s="36"/>
      <c r="F7" s="36"/>
      <c r="G7" s="36"/>
      <c r="H7" s="36"/>
      <c r="I7" s="36"/>
      <c r="J7" s="36"/>
      <c r="K7" s="36"/>
      <c r="L7" s="36"/>
    </row>
    <row r="8" spans="1:12" x14ac:dyDescent="0.25">
      <c r="A8" s="24">
        <v>115</v>
      </c>
      <c r="B8" s="25">
        <v>104</v>
      </c>
      <c r="D8" t="s">
        <v>58</v>
      </c>
    </row>
    <row r="9" spans="1:12" x14ac:dyDescent="0.25">
      <c r="A9" s="24">
        <v>91</v>
      </c>
      <c r="B9" s="25">
        <v>123</v>
      </c>
      <c r="D9" t="s">
        <v>59</v>
      </c>
    </row>
    <row r="10" spans="1:12" x14ac:dyDescent="0.25">
      <c r="A10" s="24">
        <v>129</v>
      </c>
      <c r="B10" s="25">
        <v>106</v>
      </c>
      <c r="D10" t="s">
        <v>60</v>
      </c>
    </row>
    <row r="11" spans="1:12" x14ac:dyDescent="0.25">
      <c r="A11" s="24">
        <v>141</v>
      </c>
      <c r="B11" s="25">
        <v>106</v>
      </c>
      <c r="D11" s="9"/>
      <c r="E11" s="9"/>
      <c r="F11" s="9"/>
      <c r="G11" s="9"/>
      <c r="H11" s="9"/>
      <c r="I11" s="9"/>
    </row>
    <row r="12" spans="1:12" x14ac:dyDescent="0.25">
      <c r="A12" s="24">
        <v>122</v>
      </c>
      <c r="B12" s="25">
        <v>107</v>
      </c>
      <c r="D12" s="77" t="s">
        <v>110</v>
      </c>
      <c r="E12" s="77"/>
      <c r="F12" s="77"/>
      <c r="G12" s="77"/>
      <c r="H12" s="77"/>
      <c r="I12" s="77"/>
      <c r="J12" s="77"/>
      <c r="K12" s="77"/>
      <c r="L12" s="77"/>
    </row>
    <row r="13" spans="1:12" x14ac:dyDescent="0.25">
      <c r="A13" s="24">
        <v>154</v>
      </c>
      <c r="B13" s="25">
        <v>139</v>
      </c>
      <c r="D13" s="77"/>
      <c r="E13" s="77"/>
      <c r="F13" s="77"/>
      <c r="G13" s="77"/>
      <c r="H13" s="77"/>
      <c r="I13" s="77"/>
      <c r="J13" s="77"/>
      <c r="K13" s="77"/>
      <c r="L13" s="77"/>
    </row>
    <row r="14" spans="1:12" x14ac:dyDescent="0.25">
      <c r="A14" s="24">
        <v>121</v>
      </c>
      <c r="B14" s="25">
        <v>130</v>
      </c>
      <c r="D14" s="77"/>
      <c r="E14" s="77"/>
      <c r="F14" s="77"/>
      <c r="G14" s="77"/>
      <c r="H14" s="77"/>
      <c r="I14" s="77"/>
      <c r="J14" s="77"/>
      <c r="K14" s="77"/>
      <c r="L14" s="77"/>
    </row>
    <row r="15" spans="1:12" x14ac:dyDescent="0.25">
      <c r="A15" s="24">
        <v>117</v>
      </c>
      <c r="B15" s="25">
        <v>107</v>
      </c>
      <c r="D15" s="77"/>
      <c r="E15" s="77"/>
      <c r="F15" s="77"/>
      <c r="G15" s="77"/>
      <c r="H15" s="77"/>
      <c r="I15" s="77"/>
      <c r="J15" s="77"/>
      <c r="K15" s="77"/>
      <c r="L15" s="77"/>
    </row>
    <row r="16" spans="1:12" x14ac:dyDescent="0.25">
      <c r="A16" s="24">
        <v>94</v>
      </c>
      <c r="B16" s="25">
        <v>106</v>
      </c>
      <c r="D16" s="77"/>
      <c r="E16" s="77"/>
      <c r="F16" s="77"/>
      <c r="G16" s="77"/>
      <c r="H16" s="77"/>
      <c r="I16" s="77"/>
      <c r="J16" s="77"/>
      <c r="K16" s="77"/>
      <c r="L16" s="77"/>
    </row>
    <row r="17" spans="1:12" x14ac:dyDescent="0.25">
      <c r="A17" s="24">
        <v>97</v>
      </c>
      <c r="B17" s="25">
        <v>124</v>
      </c>
      <c r="D17" s="77"/>
      <c r="E17" s="77"/>
      <c r="F17" s="77"/>
      <c r="G17" s="77"/>
      <c r="H17" s="77"/>
      <c r="I17" s="77"/>
      <c r="J17" s="77"/>
      <c r="K17" s="77"/>
      <c r="L17" s="77"/>
    </row>
    <row r="18" spans="1:12" x14ac:dyDescent="0.25">
      <c r="A18" s="26">
        <v>138</v>
      </c>
      <c r="B18" s="25">
        <v>129</v>
      </c>
      <c r="D18" s="77"/>
      <c r="E18" s="77"/>
      <c r="F18" s="77"/>
      <c r="G18" s="77"/>
      <c r="H18" s="77"/>
      <c r="I18" s="77"/>
      <c r="J18" s="77"/>
      <c r="K18" s="77"/>
      <c r="L18" s="77"/>
    </row>
    <row r="19" spans="1:12" x14ac:dyDescent="0.25">
      <c r="A19" s="26">
        <v>93</v>
      </c>
      <c r="B19" s="25">
        <v>113</v>
      </c>
      <c r="D19" s="77"/>
      <c r="E19" s="77"/>
      <c r="F19" s="77"/>
      <c r="G19" s="77"/>
      <c r="H19" s="77"/>
      <c r="I19" s="77"/>
      <c r="J19" s="77"/>
      <c r="K19" s="77"/>
      <c r="L19" s="77"/>
    </row>
    <row r="20" spans="1:12" x14ac:dyDescent="0.25">
      <c r="A20" s="26">
        <v>116</v>
      </c>
      <c r="B20" s="25">
        <v>143</v>
      </c>
      <c r="D20" s="77"/>
      <c r="E20" s="77"/>
      <c r="F20" s="77"/>
      <c r="G20" s="77"/>
      <c r="H20" s="77"/>
      <c r="I20" s="77"/>
      <c r="J20" s="77"/>
      <c r="K20" s="77"/>
      <c r="L20" s="77"/>
    </row>
    <row r="21" spans="1:12" x14ac:dyDescent="0.25">
      <c r="A21" s="26">
        <v>132</v>
      </c>
      <c r="B21" s="25">
        <v>144</v>
      </c>
    </row>
    <row r="22" spans="1:12" x14ac:dyDescent="0.25">
      <c r="A22" s="26">
        <v>133</v>
      </c>
      <c r="B22" s="25">
        <v>120</v>
      </c>
    </row>
    <row r="23" spans="1:12" x14ac:dyDescent="0.25">
      <c r="A23" s="26">
        <v>152</v>
      </c>
      <c r="B23" s="25">
        <v>120</v>
      </c>
    </row>
    <row r="24" spans="1:12" x14ac:dyDescent="0.25">
      <c r="A24" s="26">
        <v>129</v>
      </c>
      <c r="B24" s="25">
        <v>95</v>
      </c>
    </row>
    <row r="25" spans="1:12" x14ac:dyDescent="0.25">
      <c r="A25" s="26">
        <v>114</v>
      </c>
      <c r="B25" s="25">
        <v>150</v>
      </c>
    </row>
    <row r="26" spans="1:12" x14ac:dyDescent="0.25">
      <c r="A26" s="26">
        <v>126</v>
      </c>
      <c r="B26" s="25">
        <v>100</v>
      </c>
    </row>
    <row r="27" spans="1:12" x14ac:dyDescent="0.25">
      <c r="A27" s="26">
        <v>109</v>
      </c>
      <c r="B27" s="25">
        <v>155</v>
      </c>
    </row>
    <row r="28" spans="1:12" x14ac:dyDescent="0.25">
      <c r="A28" s="26">
        <v>150</v>
      </c>
      <c r="B28" s="25">
        <v>133</v>
      </c>
    </row>
    <row r="29" spans="1:12" x14ac:dyDescent="0.25">
      <c r="A29" s="26">
        <v>113</v>
      </c>
      <c r="B29" s="25">
        <v>93</v>
      </c>
    </row>
    <row r="30" spans="1:12" x14ac:dyDescent="0.25">
      <c r="A30" s="26">
        <v>105</v>
      </c>
      <c r="B30" s="25">
        <v>123</v>
      </c>
    </row>
    <row r="31" spans="1:12" x14ac:dyDescent="0.25">
      <c r="A31" s="26">
        <v>118</v>
      </c>
      <c r="B31" s="25">
        <v>97</v>
      </c>
    </row>
    <row r="32" spans="1:12" ht="15.75" thickBot="1" x14ac:dyDescent="0.3">
      <c r="A32" s="27">
        <v>101</v>
      </c>
      <c r="B32" s="28">
        <v>151</v>
      </c>
    </row>
  </sheetData>
  <mergeCells count="3">
    <mergeCell ref="D12:L20"/>
    <mergeCell ref="A1:L1"/>
    <mergeCell ref="D3:L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7"/>
  <sheetViews>
    <sheetView topLeftCell="A2" workbookViewId="0">
      <selection activeCell="D9" sqref="D9:L17"/>
    </sheetView>
  </sheetViews>
  <sheetFormatPr defaultRowHeight="15" x14ac:dyDescent="0.25"/>
  <cols>
    <col min="1" max="1" width="12.5703125" customWidth="1"/>
    <col min="2" max="2" width="11.42578125" customWidth="1"/>
  </cols>
  <sheetData>
    <row r="1" spans="1:12" ht="21" x14ac:dyDescent="0.35">
      <c r="A1" s="63" t="s">
        <v>64</v>
      </c>
      <c r="B1" s="63"/>
      <c r="C1" s="63"/>
      <c r="D1" s="63"/>
      <c r="E1" s="63"/>
      <c r="F1" s="63"/>
      <c r="G1" s="63"/>
      <c r="H1" s="63"/>
      <c r="I1" s="63"/>
      <c r="J1" s="63"/>
      <c r="K1" s="63"/>
      <c r="L1" s="63"/>
    </row>
    <row r="2" spans="1:12" ht="15.75" thickBot="1" x14ac:dyDescent="0.3"/>
    <row r="3" spans="1:12" ht="30.75" customHeight="1" thickBot="1" x14ac:dyDescent="0.3">
      <c r="A3" s="29" t="s">
        <v>62</v>
      </c>
      <c r="B3" s="29" t="s">
        <v>63</v>
      </c>
      <c r="D3" s="73" t="s">
        <v>65</v>
      </c>
      <c r="E3" s="74"/>
      <c r="F3" s="74"/>
      <c r="G3" s="74"/>
      <c r="H3" s="74"/>
      <c r="I3" s="74"/>
      <c r="J3" s="74"/>
      <c r="K3" s="74"/>
      <c r="L3" s="75"/>
    </row>
    <row r="4" spans="1:12" x14ac:dyDescent="0.25">
      <c r="A4" s="30">
        <v>144</v>
      </c>
      <c r="B4" s="31">
        <v>139</v>
      </c>
      <c r="D4" s="36"/>
      <c r="E4" s="36"/>
      <c r="F4" s="36"/>
      <c r="G4" s="36"/>
      <c r="H4" s="36"/>
      <c r="I4" s="36"/>
    </row>
    <row r="5" spans="1:12" x14ac:dyDescent="0.25">
      <c r="A5" s="32">
        <v>144</v>
      </c>
      <c r="B5" s="33">
        <v>145</v>
      </c>
      <c r="D5" t="s">
        <v>58</v>
      </c>
    </row>
    <row r="6" spans="1:12" x14ac:dyDescent="0.25">
      <c r="A6" s="32">
        <v>145</v>
      </c>
      <c r="B6" s="33">
        <v>146</v>
      </c>
      <c r="D6" t="s">
        <v>59</v>
      </c>
    </row>
    <row r="7" spans="1:12" x14ac:dyDescent="0.25">
      <c r="A7" s="32">
        <v>141</v>
      </c>
      <c r="B7" s="33">
        <v>149</v>
      </c>
      <c r="D7" t="s">
        <v>60</v>
      </c>
    </row>
    <row r="8" spans="1:12" x14ac:dyDescent="0.25">
      <c r="A8" s="32">
        <v>145</v>
      </c>
      <c r="B8" s="33">
        <v>139</v>
      </c>
      <c r="D8" s="9"/>
      <c r="E8" s="9"/>
      <c r="F8" s="9"/>
      <c r="G8" s="9"/>
      <c r="H8" s="9"/>
      <c r="I8" s="9"/>
    </row>
    <row r="9" spans="1:12" x14ac:dyDescent="0.25">
      <c r="A9" s="32">
        <v>141</v>
      </c>
      <c r="B9" s="33">
        <v>147</v>
      </c>
      <c r="D9" s="77" t="s">
        <v>111</v>
      </c>
      <c r="E9" s="77"/>
      <c r="F9" s="77"/>
      <c r="G9" s="77"/>
      <c r="H9" s="77"/>
      <c r="I9" s="77"/>
      <c r="J9" s="77"/>
      <c r="K9" s="77"/>
      <c r="L9" s="77"/>
    </row>
    <row r="10" spans="1:12" x14ac:dyDescent="0.25">
      <c r="A10" s="32">
        <v>142</v>
      </c>
      <c r="B10" s="33">
        <v>143</v>
      </c>
      <c r="D10" s="77"/>
      <c r="E10" s="77"/>
      <c r="F10" s="77"/>
      <c r="G10" s="77"/>
      <c r="H10" s="77"/>
      <c r="I10" s="77"/>
      <c r="J10" s="77"/>
      <c r="K10" s="77"/>
      <c r="L10" s="77"/>
    </row>
    <row r="11" spans="1:12" x14ac:dyDescent="0.25">
      <c r="A11" s="32">
        <v>143</v>
      </c>
      <c r="B11" s="33">
        <v>166</v>
      </c>
      <c r="D11" s="77"/>
      <c r="E11" s="77"/>
      <c r="F11" s="77"/>
      <c r="G11" s="77"/>
      <c r="H11" s="77"/>
      <c r="I11" s="77"/>
      <c r="J11" s="77"/>
      <c r="K11" s="77"/>
      <c r="L11" s="77"/>
    </row>
    <row r="12" spans="1:12" x14ac:dyDescent="0.25">
      <c r="A12" s="32">
        <v>142</v>
      </c>
      <c r="B12" s="33">
        <v>151</v>
      </c>
      <c r="D12" s="77"/>
      <c r="E12" s="77"/>
      <c r="F12" s="77"/>
      <c r="G12" s="77"/>
      <c r="H12" s="77"/>
      <c r="I12" s="77"/>
      <c r="J12" s="77"/>
      <c r="K12" s="77"/>
      <c r="L12" s="77"/>
    </row>
    <row r="13" spans="1:12" x14ac:dyDescent="0.25">
      <c r="A13" s="32">
        <v>145</v>
      </c>
      <c r="B13" s="33">
        <v>144</v>
      </c>
      <c r="D13" s="77"/>
      <c r="E13" s="77"/>
      <c r="F13" s="77"/>
      <c r="G13" s="77"/>
      <c r="H13" s="77"/>
      <c r="I13" s="77"/>
      <c r="J13" s="77"/>
      <c r="K13" s="77"/>
      <c r="L13" s="77"/>
    </row>
    <row r="14" spans="1:12" x14ac:dyDescent="0.25">
      <c r="A14" s="32">
        <v>140</v>
      </c>
      <c r="B14" s="33">
        <v>140</v>
      </c>
      <c r="D14" s="77"/>
      <c r="E14" s="77"/>
      <c r="F14" s="77"/>
      <c r="G14" s="77"/>
      <c r="H14" s="77"/>
      <c r="I14" s="77"/>
      <c r="J14" s="77"/>
      <c r="K14" s="77"/>
      <c r="L14" s="77"/>
    </row>
    <row r="15" spans="1:12" x14ac:dyDescent="0.25">
      <c r="A15" s="32">
        <v>145</v>
      </c>
      <c r="B15" s="33">
        <v>144</v>
      </c>
      <c r="D15" s="77"/>
      <c r="E15" s="77"/>
      <c r="F15" s="77"/>
      <c r="G15" s="77"/>
      <c r="H15" s="77"/>
      <c r="I15" s="77"/>
      <c r="J15" s="77"/>
      <c r="K15" s="77"/>
      <c r="L15" s="77"/>
    </row>
    <row r="16" spans="1:12" x14ac:dyDescent="0.25">
      <c r="A16" s="32">
        <v>140</v>
      </c>
      <c r="B16" s="33">
        <v>136</v>
      </c>
      <c r="D16" s="77"/>
      <c r="E16" s="77"/>
      <c r="F16" s="77"/>
      <c r="G16" s="77"/>
      <c r="H16" s="77"/>
      <c r="I16" s="77"/>
      <c r="J16" s="77"/>
      <c r="K16" s="77"/>
      <c r="L16" s="77"/>
    </row>
    <row r="17" spans="1:12" x14ac:dyDescent="0.25">
      <c r="A17" s="32">
        <v>141</v>
      </c>
      <c r="B17" s="33">
        <v>140</v>
      </c>
      <c r="D17" s="77"/>
      <c r="E17" s="77"/>
      <c r="F17" s="77"/>
      <c r="G17" s="77"/>
      <c r="H17" s="77"/>
      <c r="I17" s="77"/>
      <c r="J17" s="77"/>
      <c r="K17" s="77"/>
      <c r="L17" s="77"/>
    </row>
    <row r="18" spans="1:12" x14ac:dyDescent="0.25">
      <c r="A18" s="32">
        <v>140</v>
      </c>
      <c r="B18" s="33">
        <v>137</v>
      </c>
    </row>
    <row r="19" spans="1:12" x14ac:dyDescent="0.25">
      <c r="A19" s="32">
        <v>142</v>
      </c>
      <c r="B19" s="33">
        <v>149</v>
      </c>
    </row>
    <row r="20" spans="1:12" x14ac:dyDescent="0.25">
      <c r="A20" s="32">
        <v>140</v>
      </c>
      <c r="B20" s="33">
        <v>147</v>
      </c>
    </row>
    <row r="21" spans="1:12" x14ac:dyDescent="0.25">
      <c r="A21" s="32">
        <v>140</v>
      </c>
      <c r="B21" s="33">
        <v>167</v>
      </c>
    </row>
    <row r="22" spans="1:12" x14ac:dyDescent="0.25">
      <c r="A22" s="32">
        <v>145</v>
      </c>
      <c r="B22" s="33">
        <v>146</v>
      </c>
    </row>
    <row r="23" spans="1:12" x14ac:dyDescent="0.25">
      <c r="A23" s="32">
        <v>144</v>
      </c>
      <c r="B23" s="33">
        <v>145</v>
      </c>
    </row>
    <row r="24" spans="1:12" x14ac:dyDescent="0.25">
      <c r="A24" s="32">
        <v>145</v>
      </c>
      <c r="B24" s="33">
        <v>145</v>
      </c>
    </row>
    <row r="25" spans="1:12" x14ac:dyDescent="0.25">
      <c r="A25" s="32">
        <v>144</v>
      </c>
      <c r="B25" s="33">
        <v>137</v>
      </c>
    </row>
    <row r="26" spans="1:12" x14ac:dyDescent="0.25">
      <c r="A26" s="32">
        <v>144</v>
      </c>
      <c r="B26" s="33">
        <v>150</v>
      </c>
    </row>
    <row r="27" spans="1:12" ht="15.75" thickBot="1" x14ac:dyDescent="0.3">
      <c r="A27" s="34">
        <v>140</v>
      </c>
      <c r="B27" s="35">
        <v>144</v>
      </c>
    </row>
  </sheetData>
  <mergeCells count="3">
    <mergeCell ref="D9:L17"/>
    <mergeCell ref="D3:L3"/>
    <mergeCell ref="A1:L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3"/>
  <sheetViews>
    <sheetView topLeftCell="C9" workbookViewId="0">
      <selection activeCell="I21" sqref="I21"/>
    </sheetView>
  </sheetViews>
  <sheetFormatPr defaultRowHeight="15" x14ac:dyDescent="0.25"/>
  <cols>
    <col min="1" max="1" width="13.5703125" customWidth="1"/>
    <col min="2" max="2" width="12.140625" customWidth="1"/>
  </cols>
  <sheetData>
    <row r="1" spans="1:12" ht="21" x14ac:dyDescent="0.35">
      <c r="A1" s="63" t="s">
        <v>61</v>
      </c>
      <c r="B1" s="63"/>
      <c r="C1" s="63"/>
      <c r="D1" s="63"/>
      <c r="E1" s="63"/>
      <c r="F1" s="63"/>
      <c r="G1" s="63"/>
      <c r="H1" s="63"/>
      <c r="I1" s="63"/>
      <c r="J1" s="63"/>
      <c r="K1" s="63"/>
      <c r="L1" s="63"/>
    </row>
    <row r="2" spans="1:12" ht="15.75" thickBot="1" x14ac:dyDescent="0.3"/>
    <row r="3" spans="1:12" ht="15.75" customHeight="1" thickBot="1" x14ac:dyDescent="0.3">
      <c r="A3" s="37" t="s">
        <v>66</v>
      </c>
      <c r="B3" s="37" t="s">
        <v>67</v>
      </c>
      <c r="D3" s="64" t="s">
        <v>68</v>
      </c>
      <c r="E3" s="65"/>
      <c r="F3" s="65"/>
      <c r="G3" s="65"/>
      <c r="H3" s="65"/>
      <c r="I3" s="65"/>
      <c r="J3" s="65"/>
      <c r="K3" s="65"/>
      <c r="L3" s="66"/>
    </row>
    <row r="4" spans="1:12" ht="15.75" thickBot="1" x14ac:dyDescent="0.3">
      <c r="A4" s="38">
        <v>29</v>
      </c>
      <c r="B4" s="39">
        <v>24</v>
      </c>
      <c r="D4" s="70"/>
      <c r="E4" s="71"/>
      <c r="F4" s="71"/>
      <c r="G4" s="71"/>
      <c r="H4" s="71"/>
      <c r="I4" s="71"/>
      <c r="J4" s="71"/>
      <c r="K4" s="71"/>
      <c r="L4" s="72"/>
    </row>
    <row r="5" spans="1:12" x14ac:dyDescent="0.25">
      <c r="A5" s="40">
        <v>25</v>
      </c>
      <c r="B5" s="41">
        <v>26</v>
      </c>
      <c r="D5" s="44"/>
    </row>
    <row r="6" spans="1:12" x14ac:dyDescent="0.25">
      <c r="A6" s="40">
        <v>24</v>
      </c>
      <c r="B6" s="41">
        <v>23</v>
      </c>
      <c r="D6" t="s">
        <v>58</v>
      </c>
    </row>
    <row r="7" spans="1:12" x14ac:dyDescent="0.25">
      <c r="A7" s="40">
        <v>35</v>
      </c>
      <c r="B7" s="41">
        <v>27</v>
      </c>
      <c r="D7" t="s">
        <v>59</v>
      </c>
    </row>
    <row r="8" spans="1:12" x14ac:dyDescent="0.25">
      <c r="A8" s="40">
        <v>22</v>
      </c>
      <c r="B8" s="41">
        <v>25</v>
      </c>
      <c r="D8" t="s">
        <v>60</v>
      </c>
      <c r="E8" s="9"/>
      <c r="F8" s="9"/>
      <c r="G8" s="9"/>
      <c r="H8" s="9"/>
      <c r="I8" s="9"/>
    </row>
    <row r="9" spans="1:12" x14ac:dyDescent="0.25">
      <c r="A9" s="40">
        <v>28</v>
      </c>
      <c r="B9" s="41">
        <v>27</v>
      </c>
      <c r="E9" s="9"/>
      <c r="F9" s="9"/>
      <c r="G9" s="9"/>
      <c r="H9" s="9"/>
      <c r="I9" s="9"/>
    </row>
    <row r="10" spans="1:12" x14ac:dyDescent="0.25">
      <c r="A10" s="40">
        <v>26</v>
      </c>
      <c r="B10" s="41">
        <v>24</v>
      </c>
      <c r="D10" s="77" t="s">
        <v>112</v>
      </c>
      <c r="E10" s="77"/>
      <c r="F10" s="77"/>
      <c r="G10" s="77"/>
      <c r="H10" s="77"/>
      <c r="I10" s="77"/>
      <c r="J10" s="77"/>
      <c r="K10" s="77"/>
      <c r="L10" s="77"/>
    </row>
    <row r="11" spans="1:12" x14ac:dyDescent="0.25">
      <c r="A11" s="40">
        <v>27</v>
      </c>
      <c r="B11" s="41">
        <v>25</v>
      </c>
      <c r="D11" s="77"/>
      <c r="E11" s="77"/>
      <c r="F11" s="77"/>
      <c r="G11" s="77"/>
      <c r="H11" s="77"/>
      <c r="I11" s="77"/>
      <c r="J11" s="77"/>
      <c r="K11" s="77"/>
      <c r="L11" s="77"/>
    </row>
    <row r="12" spans="1:12" x14ac:dyDescent="0.25">
      <c r="A12" s="40">
        <v>26</v>
      </c>
      <c r="B12" s="41">
        <v>24</v>
      </c>
      <c r="D12" s="77"/>
      <c r="E12" s="77"/>
      <c r="F12" s="77"/>
      <c r="G12" s="77"/>
      <c r="H12" s="77"/>
      <c r="I12" s="77"/>
      <c r="J12" s="77"/>
      <c r="K12" s="77"/>
      <c r="L12" s="77"/>
    </row>
    <row r="13" spans="1:12" x14ac:dyDescent="0.25">
      <c r="A13" s="40">
        <v>23</v>
      </c>
      <c r="B13" s="41">
        <v>22</v>
      </c>
      <c r="D13" s="77"/>
      <c r="E13" s="77"/>
      <c r="F13" s="77"/>
      <c r="G13" s="77"/>
      <c r="H13" s="77"/>
      <c r="I13" s="77"/>
      <c r="J13" s="77"/>
      <c r="K13" s="77"/>
      <c r="L13" s="77"/>
    </row>
    <row r="14" spans="1:12" x14ac:dyDescent="0.25">
      <c r="A14" s="40">
        <v>21</v>
      </c>
      <c r="B14" s="41">
        <v>23</v>
      </c>
      <c r="D14" s="77"/>
      <c r="E14" s="77"/>
      <c r="F14" s="77"/>
      <c r="G14" s="77"/>
      <c r="H14" s="77"/>
      <c r="I14" s="77"/>
      <c r="J14" s="77"/>
      <c r="K14" s="77"/>
      <c r="L14" s="77"/>
    </row>
    <row r="15" spans="1:12" x14ac:dyDescent="0.25">
      <c r="A15" s="40">
        <v>21</v>
      </c>
      <c r="B15" s="41">
        <v>25</v>
      </c>
      <c r="D15" s="77"/>
      <c r="E15" s="77"/>
      <c r="F15" s="77"/>
      <c r="G15" s="77"/>
      <c r="H15" s="77"/>
      <c r="I15" s="77"/>
      <c r="J15" s="77"/>
      <c r="K15" s="77"/>
      <c r="L15" s="77"/>
    </row>
    <row r="16" spans="1:12" x14ac:dyDescent="0.25">
      <c r="A16" s="40">
        <v>24</v>
      </c>
      <c r="B16" s="41">
        <v>23</v>
      </c>
      <c r="D16" s="77"/>
      <c r="E16" s="77"/>
      <c r="F16" s="77"/>
      <c r="G16" s="77"/>
      <c r="H16" s="77"/>
      <c r="I16" s="77"/>
      <c r="J16" s="77"/>
      <c r="K16" s="77"/>
      <c r="L16" s="77"/>
    </row>
    <row r="17" spans="1:12" x14ac:dyDescent="0.25">
      <c r="A17" s="40">
        <v>25</v>
      </c>
      <c r="B17" s="41">
        <v>25</v>
      </c>
      <c r="D17" s="77"/>
      <c r="E17" s="77"/>
      <c r="F17" s="77"/>
      <c r="G17" s="77"/>
      <c r="H17" s="77"/>
      <c r="I17" s="77"/>
      <c r="J17" s="77"/>
      <c r="K17" s="77"/>
      <c r="L17" s="77"/>
    </row>
    <row r="18" spans="1:12" x14ac:dyDescent="0.25">
      <c r="A18" s="40">
        <v>24</v>
      </c>
      <c r="B18" s="41">
        <v>26</v>
      </c>
      <c r="D18" s="77"/>
      <c r="E18" s="77"/>
      <c r="F18" s="77"/>
      <c r="G18" s="77"/>
      <c r="H18" s="77"/>
      <c r="I18" s="77"/>
      <c r="J18" s="77"/>
      <c r="K18" s="77"/>
      <c r="L18" s="77"/>
    </row>
    <row r="19" spans="1:12" x14ac:dyDescent="0.25">
      <c r="A19" s="40">
        <v>32</v>
      </c>
      <c r="B19" s="41">
        <v>30</v>
      </c>
    </row>
    <row r="20" spans="1:12" x14ac:dyDescent="0.25">
      <c r="A20" s="40">
        <v>26</v>
      </c>
      <c r="B20" s="41">
        <v>22</v>
      </c>
    </row>
    <row r="21" spans="1:12" x14ac:dyDescent="0.25">
      <c r="A21" s="40">
        <v>30</v>
      </c>
      <c r="B21" s="41">
        <v>28</v>
      </c>
    </row>
    <row r="22" spans="1:12" x14ac:dyDescent="0.25">
      <c r="A22" s="40">
        <v>25</v>
      </c>
      <c r="B22" s="41">
        <v>27</v>
      </c>
    </row>
    <row r="23" spans="1:12" ht="15.75" thickBot="1" x14ac:dyDescent="0.3">
      <c r="A23" s="42">
        <v>25</v>
      </c>
      <c r="B23" s="43">
        <v>30</v>
      </c>
    </row>
  </sheetData>
  <mergeCells count="3">
    <mergeCell ref="D3:L4"/>
    <mergeCell ref="A1:L1"/>
    <mergeCell ref="D10:L18"/>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33"/>
  <sheetViews>
    <sheetView tabSelected="1" workbookViewId="0">
      <selection activeCell="O18" sqref="O18"/>
    </sheetView>
  </sheetViews>
  <sheetFormatPr defaultRowHeight="15" x14ac:dyDescent="0.25"/>
  <cols>
    <col min="1" max="4" width="10.85546875" bestFit="1" customWidth="1"/>
  </cols>
  <sheetData>
    <row r="1" spans="1:14" ht="21" x14ac:dyDescent="0.35">
      <c r="A1" s="63" t="s">
        <v>78</v>
      </c>
      <c r="B1" s="63"/>
      <c r="C1" s="63"/>
      <c r="D1" s="63"/>
      <c r="E1" s="63"/>
      <c r="F1" s="63"/>
      <c r="G1" s="63"/>
      <c r="H1" s="63"/>
      <c r="I1" s="63"/>
      <c r="J1" s="63"/>
      <c r="K1" s="63"/>
      <c r="L1" s="63"/>
      <c r="M1" s="63"/>
      <c r="N1" s="63"/>
    </row>
    <row r="2" spans="1:14" ht="15.75" thickBot="1" x14ac:dyDescent="0.3"/>
    <row r="3" spans="1:14" ht="15.75" thickBot="1" x14ac:dyDescent="0.3">
      <c r="A3" s="54" t="s">
        <v>69</v>
      </c>
      <c r="B3" s="54" t="s">
        <v>70</v>
      </c>
      <c r="C3" s="54" t="s">
        <v>71</v>
      </c>
      <c r="D3" s="54" t="s">
        <v>72</v>
      </c>
      <c r="F3" s="1" t="s">
        <v>0</v>
      </c>
    </row>
    <row r="4" spans="1:14" x14ac:dyDescent="0.25">
      <c r="A4" s="55">
        <v>5342.61</v>
      </c>
      <c r="B4" s="57">
        <v>6844.89</v>
      </c>
      <c r="C4" s="61">
        <v>5455.73</v>
      </c>
      <c r="D4" s="59">
        <v>1035.75</v>
      </c>
      <c r="F4" s="45" t="s">
        <v>74</v>
      </c>
      <c r="G4" s="46"/>
      <c r="H4" s="46"/>
      <c r="I4" s="46"/>
      <c r="J4" s="46"/>
      <c r="K4" s="46"/>
      <c r="L4" s="46"/>
      <c r="M4" s="46"/>
      <c r="N4" s="47"/>
    </row>
    <row r="5" spans="1:14" x14ac:dyDescent="0.25">
      <c r="A5" s="55">
        <v>7237.59</v>
      </c>
      <c r="B5" s="57">
        <v>6283.8</v>
      </c>
      <c r="C5" s="61">
        <v>4448.4799999999996</v>
      </c>
      <c r="D5" s="59">
        <v>6130.58</v>
      </c>
      <c r="F5" s="48" t="s">
        <v>75</v>
      </c>
      <c r="G5" s="49"/>
      <c r="H5" s="49"/>
      <c r="I5" s="49"/>
      <c r="J5" s="49"/>
      <c r="K5" s="49"/>
      <c r="L5" s="49"/>
      <c r="M5" s="49"/>
      <c r="N5" s="50"/>
    </row>
    <row r="6" spans="1:14" ht="15.75" thickBot="1" x14ac:dyDescent="0.3">
      <c r="A6" s="55">
        <v>11801.95</v>
      </c>
      <c r="B6" s="57">
        <v>5206.09</v>
      </c>
      <c r="C6" s="61">
        <v>8996.7999999999993</v>
      </c>
      <c r="D6" s="59">
        <v>2584.2800000000002</v>
      </c>
      <c r="F6" s="51" t="s">
        <v>76</v>
      </c>
      <c r="G6" s="52"/>
      <c r="H6" s="52"/>
      <c r="I6" s="52"/>
      <c r="J6" s="52"/>
      <c r="K6" s="52"/>
      <c r="L6" s="52"/>
      <c r="M6" s="52"/>
      <c r="N6" s="53"/>
    </row>
    <row r="7" spans="1:14" x14ac:dyDescent="0.25">
      <c r="A7" s="55">
        <v>1082.3599999999999</v>
      </c>
      <c r="B7" s="57">
        <v>22030.51</v>
      </c>
      <c r="C7" s="61">
        <v>4734.9799999999996</v>
      </c>
      <c r="D7" s="59">
        <v>2635.85</v>
      </c>
      <c r="F7" s="10"/>
      <c r="G7" s="10"/>
      <c r="H7" s="10"/>
      <c r="I7" s="10"/>
      <c r="J7" s="10"/>
      <c r="K7" s="10"/>
      <c r="L7" s="10"/>
      <c r="M7" s="10"/>
      <c r="N7" s="10"/>
    </row>
    <row r="8" spans="1:14" x14ac:dyDescent="0.25">
      <c r="A8" s="55">
        <v>2379.59</v>
      </c>
      <c r="B8" s="57">
        <v>5372.86</v>
      </c>
      <c r="C8" s="61">
        <v>13055.1</v>
      </c>
      <c r="D8" s="59">
        <v>5371.03</v>
      </c>
      <c r="F8" t="s">
        <v>58</v>
      </c>
    </row>
    <row r="9" spans="1:14" x14ac:dyDescent="0.25">
      <c r="A9" s="55">
        <v>8469.39</v>
      </c>
      <c r="B9" s="57">
        <v>2197.14</v>
      </c>
      <c r="C9" s="61">
        <v>10194.42</v>
      </c>
      <c r="D9" s="59">
        <v>14433.99</v>
      </c>
      <c r="F9" t="s">
        <v>77</v>
      </c>
    </row>
    <row r="10" spans="1:14" x14ac:dyDescent="0.25">
      <c r="A10" s="55">
        <v>4453.55</v>
      </c>
      <c r="B10" s="57">
        <v>13472.69</v>
      </c>
      <c r="C10" s="61">
        <v>16229.83</v>
      </c>
      <c r="D10" s="59">
        <v>2283.88</v>
      </c>
      <c r="F10" t="s">
        <v>60</v>
      </c>
    </row>
    <row r="11" spans="1:14" x14ac:dyDescent="0.25">
      <c r="A11" s="55">
        <v>4745.26</v>
      </c>
      <c r="B11" s="57">
        <v>8486.18</v>
      </c>
      <c r="C11" s="61">
        <v>7099.69</v>
      </c>
      <c r="D11" s="59">
        <v>3630.39</v>
      </c>
      <c r="F11" s="9"/>
      <c r="G11" s="9"/>
      <c r="H11" s="9"/>
      <c r="I11" s="9"/>
      <c r="J11" s="9"/>
      <c r="K11" s="9"/>
    </row>
    <row r="12" spans="1:14" x14ac:dyDescent="0.25">
      <c r="A12" s="55">
        <v>11963.8</v>
      </c>
      <c r="B12" s="57">
        <v>2447.0100000000002</v>
      </c>
      <c r="C12" s="61">
        <v>5948.36</v>
      </c>
      <c r="D12" s="59">
        <v>4775.3599999999997</v>
      </c>
      <c r="F12" s="77" t="s">
        <v>113</v>
      </c>
      <c r="G12" s="77"/>
      <c r="H12" s="77"/>
      <c r="I12" s="77"/>
      <c r="J12" s="77"/>
      <c r="K12" s="77"/>
      <c r="L12" s="77"/>
      <c r="M12" s="77"/>
      <c r="N12" s="77"/>
    </row>
    <row r="13" spans="1:14" x14ac:dyDescent="0.25">
      <c r="A13" s="55">
        <v>5294.96</v>
      </c>
      <c r="B13" s="57">
        <v>19182.240000000002</v>
      </c>
      <c r="C13" s="61">
        <v>4155.38</v>
      </c>
      <c r="D13" s="59">
        <v>6084.66</v>
      </c>
      <c r="F13" s="77"/>
      <c r="G13" s="77"/>
      <c r="H13" s="77"/>
      <c r="I13" s="77"/>
      <c r="J13" s="77"/>
      <c r="K13" s="77"/>
      <c r="L13" s="77"/>
      <c r="M13" s="77"/>
      <c r="N13" s="77"/>
    </row>
    <row r="14" spans="1:14" x14ac:dyDescent="0.25">
      <c r="A14" s="55">
        <v>2965.55</v>
      </c>
      <c r="B14" s="57">
        <v>10021.34</v>
      </c>
      <c r="C14" s="61">
        <v>14470.9</v>
      </c>
      <c r="D14" s="59">
        <v>1414.8</v>
      </c>
      <c r="F14" s="77"/>
      <c r="G14" s="77"/>
      <c r="H14" s="77"/>
      <c r="I14" s="77"/>
      <c r="J14" s="77"/>
      <c r="K14" s="77"/>
      <c r="L14" s="77"/>
      <c r="M14" s="77"/>
      <c r="N14" s="77"/>
    </row>
    <row r="15" spans="1:14" x14ac:dyDescent="0.25">
      <c r="A15" s="55">
        <v>3896.16</v>
      </c>
      <c r="B15" s="57">
        <v>1594.57</v>
      </c>
      <c r="C15" s="61">
        <v>4957.09</v>
      </c>
      <c r="D15" s="59">
        <v>6630.33</v>
      </c>
      <c r="F15" s="77"/>
      <c r="G15" s="77"/>
      <c r="H15" s="77"/>
      <c r="I15" s="77"/>
      <c r="J15" s="77"/>
      <c r="K15" s="77"/>
      <c r="L15" s="77"/>
      <c r="M15" s="77"/>
      <c r="N15" s="77"/>
    </row>
    <row r="16" spans="1:14" x14ac:dyDescent="0.25">
      <c r="A16" s="55">
        <v>6074.21</v>
      </c>
      <c r="B16" s="57">
        <v>4412.8</v>
      </c>
      <c r="C16" s="61">
        <v>5040.75</v>
      </c>
      <c r="D16" s="59">
        <v>5139.1099999999997</v>
      </c>
      <c r="F16" s="77"/>
      <c r="G16" s="77"/>
      <c r="H16" s="77"/>
      <c r="I16" s="77"/>
      <c r="J16" s="77"/>
      <c r="K16" s="77"/>
      <c r="L16" s="77"/>
      <c r="M16" s="77"/>
      <c r="N16" s="77"/>
    </row>
    <row r="17" spans="1:14" x14ac:dyDescent="0.25">
      <c r="A17" s="55">
        <v>7217.18</v>
      </c>
      <c r="B17" s="57">
        <v>7000.21</v>
      </c>
      <c r="C17" s="61">
        <v>4113.04</v>
      </c>
      <c r="D17" s="59">
        <v>16346.71</v>
      </c>
      <c r="F17" s="77"/>
      <c r="G17" s="77"/>
      <c r="H17" s="77"/>
      <c r="I17" s="77"/>
      <c r="J17" s="77"/>
      <c r="K17" s="77"/>
      <c r="L17" s="77"/>
      <c r="M17" s="77"/>
      <c r="N17" s="77"/>
    </row>
    <row r="18" spans="1:14" x14ac:dyDescent="0.25">
      <c r="A18" s="55">
        <v>3730.4</v>
      </c>
      <c r="B18" s="57">
        <v>1221.58</v>
      </c>
      <c r="C18" s="61">
        <v>18527.78</v>
      </c>
      <c r="D18" s="59">
        <v>5068.54</v>
      </c>
      <c r="F18" s="77"/>
      <c r="G18" s="77"/>
      <c r="H18" s="77"/>
      <c r="I18" s="77"/>
      <c r="J18" s="77"/>
      <c r="K18" s="77"/>
      <c r="L18" s="77"/>
      <c r="M18" s="77"/>
      <c r="N18" s="77"/>
    </row>
    <row r="19" spans="1:14" x14ac:dyDescent="0.25">
      <c r="A19" s="55">
        <v>1248.1400000000001</v>
      </c>
      <c r="B19" s="57">
        <v>6956.35</v>
      </c>
      <c r="C19" s="61">
        <v>7272.11</v>
      </c>
      <c r="D19" s="59">
        <v>1810.36</v>
      </c>
      <c r="F19" s="77"/>
      <c r="G19" s="77"/>
      <c r="H19" s="77"/>
      <c r="I19" s="77"/>
      <c r="J19" s="77"/>
      <c r="K19" s="77"/>
      <c r="L19" s="77"/>
      <c r="M19" s="77"/>
      <c r="N19" s="77"/>
    </row>
    <row r="20" spans="1:14" x14ac:dyDescent="0.25">
      <c r="A20" s="55">
        <v>14258.95</v>
      </c>
      <c r="B20" s="57">
        <v>2568.13</v>
      </c>
      <c r="C20" s="61">
        <v>10481.06</v>
      </c>
      <c r="D20" s="59">
        <v>5881.9</v>
      </c>
      <c r="F20" s="77"/>
      <c r="G20" s="77"/>
      <c r="H20" s="77"/>
      <c r="I20" s="77"/>
      <c r="J20" s="77"/>
      <c r="K20" s="77"/>
      <c r="L20" s="77"/>
      <c r="M20" s="77"/>
      <c r="N20" s="77"/>
    </row>
    <row r="21" spans="1:14" x14ac:dyDescent="0.25">
      <c r="A21" s="55">
        <v>19475.78</v>
      </c>
      <c r="B21" s="57">
        <v>2257.2399999999998</v>
      </c>
      <c r="C21" s="61">
        <v>3156.14</v>
      </c>
      <c r="D21" s="59">
        <v>4149.18</v>
      </c>
    </row>
    <row r="22" spans="1:14" x14ac:dyDescent="0.25">
      <c r="A22" s="55">
        <v>3384.8</v>
      </c>
      <c r="B22" s="57">
        <v>3946.68</v>
      </c>
      <c r="C22" s="61">
        <v>14447.6</v>
      </c>
      <c r="D22" s="59">
        <v>3597.68</v>
      </c>
    </row>
    <row r="23" spans="1:14" x14ac:dyDescent="0.25">
      <c r="A23" s="55">
        <v>6680.14</v>
      </c>
      <c r="B23" s="57">
        <v>9546.52</v>
      </c>
      <c r="C23" s="61">
        <v>6412.51</v>
      </c>
      <c r="D23" s="59">
        <v>10679.39</v>
      </c>
    </row>
    <row r="24" spans="1:14" x14ac:dyDescent="0.25">
      <c r="A24" s="55">
        <v>1871.78</v>
      </c>
      <c r="B24" s="57">
        <v>9321.1200000000008</v>
      </c>
      <c r="C24" s="61">
        <v>13480.78</v>
      </c>
      <c r="D24" s="59">
        <v>5249.46</v>
      </c>
    </row>
    <row r="25" spans="1:14" x14ac:dyDescent="0.25">
      <c r="A25" s="55">
        <v>4655.22</v>
      </c>
      <c r="B25" s="57">
        <v>4278.7299999999996</v>
      </c>
      <c r="C25" s="61">
        <v>18847.52</v>
      </c>
      <c r="D25" s="59">
        <v>10377.23</v>
      </c>
    </row>
    <row r="26" spans="1:14" x14ac:dyDescent="0.25">
      <c r="A26" s="55">
        <v>7899.41</v>
      </c>
      <c r="B26" s="57">
        <v>3720.09</v>
      </c>
      <c r="C26" s="61">
        <v>15593.65</v>
      </c>
      <c r="D26" s="59">
        <v>3063.96</v>
      </c>
    </row>
    <row r="27" spans="1:14" x14ac:dyDescent="0.25">
      <c r="A27" s="55">
        <v>12005.57</v>
      </c>
      <c r="B27" s="57">
        <v>2314.85</v>
      </c>
      <c r="C27" s="61">
        <v>10049.19</v>
      </c>
      <c r="D27" s="59">
        <v>3580.55</v>
      </c>
    </row>
    <row r="28" spans="1:14" x14ac:dyDescent="0.25">
      <c r="A28" s="55">
        <v>3117.39</v>
      </c>
      <c r="B28" s="57">
        <v>2741.32</v>
      </c>
      <c r="C28" s="61">
        <v>9632.61</v>
      </c>
      <c r="D28" s="59">
        <v>10516.46</v>
      </c>
    </row>
    <row r="29" spans="1:14" x14ac:dyDescent="0.25">
      <c r="A29" s="55">
        <v>10750.39</v>
      </c>
      <c r="B29" s="57">
        <v>3489.61</v>
      </c>
      <c r="C29" s="61">
        <v>18571.330000000002</v>
      </c>
      <c r="D29" s="59">
        <v>6082.93</v>
      </c>
    </row>
    <row r="30" spans="1:14" x14ac:dyDescent="0.25">
      <c r="A30" s="55">
        <v>5097.72</v>
      </c>
      <c r="B30" s="57">
        <v>9916.19</v>
      </c>
      <c r="C30" s="61">
        <v>4513.67</v>
      </c>
      <c r="D30" s="59">
        <v>960.28</v>
      </c>
    </row>
    <row r="31" spans="1:14" x14ac:dyDescent="0.25">
      <c r="A31" s="55">
        <v>2280.3000000000002</v>
      </c>
      <c r="B31" s="57">
        <v>2793.26</v>
      </c>
      <c r="C31" s="61">
        <v>6049.84</v>
      </c>
      <c r="D31" s="59">
        <v>3118.49</v>
      </c>
    </row>
    <row r="32" spans="1:14" x14ac:dyDescent="0.25">
      <c r="A32" s="55">
        <v>16611.95</v>
      </c>
      <c r="B32" s="57">
        <v>4394.1499999999996</v>
      </c>
      <c r="C32" s="61">
        <v>6716.69</v>
      </c>
      <c r="D32" s="59">
        <v>12919.48</v>
      </c>
    </row>
    <row r="33" spans="1:4" ht="15.75" thickBot="1" x14ac:dyDescent="0.3">
      <c r="A33" s="56">
        <v>3237.47</v>
      </c>
      <c r="B33" s="58">
        <v>3598.72</v>
      </c>
      <c r="C33" s="62">
        <v>8768.23</v>
      </c>
      <c r="D33" s="60">
        <v>5933.54</v>
      </c>
    </row>
  </sheetData>
  <mergeCells count="2">
    <mergeCell ref="F12:N20"/>
    <mergeCell ref="A1:N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ChartDataSheet_</vt:lpstr>
      <vt:lpstr>Output</vt:lpstr>
      <vt:lpstr>Week 8 AA Q1</vt:lpstr>
      <vt:lpstr>Week 8 AA Q2</vt:lpstr>
      <vt:lpstr>Week 8 AA Q3</vt:lpstr>
      <vt:lpstr>Week 8 AA Q4</vt:lpstr>
      <vt:lpstr>Week 8 AA Q5</vt:lpstr>
      <vt:lpstr>Week 8 AA Q6</vt:lpstr>
      <vt:lpstr>Week 8 AA Q7</vt:lpstr>
      <vt:lpstr>Week 8 AA Q8</vt:lpstr>
      <vt:lpstr> Week 8 AA Q9 &amp; Q10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2019-08-19T00:00:25Z</dcterms:created>
  <dcterms:modified xsi:type="dcterms:W3CDTF">2020-03-03T12:45:17Z</dcterms:modified>
</cp:coreProperties>
</file>